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37155" windowHeight="15120"/>
  </bookViews>
  <sheets>
    <sheet name="Сведения о вып ГЗ_2022" sheetId="1" r:id="rId1"/>
  </sheets>
  <definedNames>
    <definedName name="_xlnm._FilterDatabase" localSheetId="0" hidden="1">'Сведения о вып ГЗ_2022'!$A$6:$J$174</definedName>
    <definedName name="Z_68533A23_659B_4AC1_87DC_2724ABE8720C_.wvu.PrintArea" localSheetId="0" hidden="1">'Сведения о вып ГЗ_2022'!$B$4:$J$7</definedName>
    <definedName name="_xlnm.Print_Titles" localSheetId="0">'Сведения о вып ГЗ_2022'!$4:$6</definedName>
    <definedName name="_xlnm.Print_Area" localSheetId="0">'Сведения о вып ГЗ_2022'!$A$1:$J$174</definedName>
  </definedNames>
  <calcPr calcId="145621" iterate="1"/>
</workbook>
</file>

<file path=xl/calcChain.xml><?xml version="1.0" encoding="utf-8"?>
<calcChain xmlns="http://schemas.openxmlformats.org/spreadsheetml/2006/main">
  <c r="J170" i="1" l="1"/>
  <c r="I170" i="1"/>
  <c r="H170" i="1"/>
  <c r="J163" i="1"/>
  <c r="I163" i="1"/>
  <c r="H163" i="1"/>
  <c r="J161" i="1"/>
  <c r="I161" i="1"/>
  <c r="H161" i="1"/>
  <c r="J157" i="1"/>
  <c r="I157" i="1"/>
  <c r="H157" i="1"/>
  <c r="J140" i="1"/>
  <c r="I140" i="1"/>
  <c r="H140" i="1"/>
  <c r="J135" i="1"/>
  <c r="I135" i="1"/>
  <c r="H135" i="1"/>
  <c r="J121" i="1"/>
  <c r="I121" i="1"/>
  <c r="H121" i="1"/>
  <c r="J110" i="1"/>
  <c r="I110" i="1"/>
  <c r="H110" i="1"/>
  <c r="J105" i="1"/>
  <c r="I105" i="1"/>
  <c r="H105" i="1"/>
  <c r="J103" i="1"/>
  <c r="I103" i="1"/>
  <c r="H103" i="1"/>
  <c r="J81" i="1"/>
  <c r="I81" i="1"/>
  <c r="H81" i="1"/>
  <c r="J63" i="1"/>
  <c r="I63" i="1"/>
  <c r="H63" i="1"/>
  <c r="J28" i="1"/>
  <c r="I28" i="1"/>
  <c r="H28" i="1"/>
  <c r="J22" i="1"/>
  <c r="I22" i="1"/>
  <c r="H22" i="1"/>
  <c r="J11" i="1"/>
  <c r="I11" i="1"/>
  <c r="H11" i="1"/>
  <c r="J8" i="1"/>
  <c r="I8" i="1"/>
  <c r="H8" i="1"/>
  <c r="I7" i="1"/>
  <c r="J7" i="1"/>
  <c r="H7" i="1" l="1"/>
</calcChain>
</file>

<file path=xl/sharedStrings.xml><?xml version="1.0" encoding="utf-8"?>
<sst xmlns="http://schemas.openxmlformats.org/spreadsheetml/2006/main" count="468" uniqueCount="250">
  <si>
    <t>Человеко-час</t>
  </si>
  <si>
    <t>Количество человеко-часов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</si>
  <si>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</si>
  <si>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</si>
  <si>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</si>
  <si>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Длительность программ курсового обучения</t>
  </si>
  <si>
    <t>Оказание услуг по курсовому обучению</t>
  </si>
  <si>
    <t>Департамент региональной безопасности Брянской области</t>
  </si>
  <si>
    <t>Квадратный метр</t>
  </si>
  <si>
    <t xml:space="preserve">площадь помещений, предоставленных СМСП </t>
  </si>
  <si>
    <t>Оказание имущественной поддержки субъектам малого и среднего предпринимательства в виде передачи в пользование государственного имущества на льготных условиях</t>
  </si>
  <si>
    <t>Единица</t>
  </si>
  <si>
    <t>количество отчетов, составленных по результатам работы</t>
  </si>
  <si>
    <t xml:space="preserve">Ведение информационных ресурсов и баз данных </t>
  </si>
  <si>
    <t>количество юридических лиц, обратившихся за услугой</t>
  </si>
  <si>
    <t xml:space="preserve">Предоставление информационной и консультационной поддержки субъектам малого и среднего предпринимательства </t>
  </si>
  <si>
    <t>Человек</t>
  </si>
  <si>
    <t>Число обратившихся</t>
  </si>
  <si>
    <t>Количество услуг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</si>
  <si>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</si>
  <si>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Департамент экономического развития Брянской области</t>
  </si>
  <si>
    <t>Количество объектов культурного наследия</t>
  </si>
  <si>
    <t>Обеспечение сохранения и использования объектов культурного наследия</t>
  </si>
  <si>
    <t>Управление по охране и сохранению историко-культурного наследия Брянской области</t>
  </si>
  <si>
    <t>Процент</t>
  </si>
  <si>
    <t>Объем функционирования региональной системы мониторинга транспортных средств</t>
  </si>
  <si>
    <t>Создание, развитие, управление и эксплуатация информационных систем и баз данных с использованием спутниковых навигационных систем</t>
  </si>
  <si>
    <t>Количество транспорта подключенного к РНИС</t>
  </si>
  <si>
    <t xml:space="preserve">Предоставление программного обеспечения и информационно-телекоммуникационной инфраструктуры </t>
  </si>
  <si>
    <t>Количество сопровождаемых маршрутов движения пассажирского транспорта</t>
  </si>
  <si>
    <t>Департамент промышленности, транспорта и связи Брянской области</t>
  </si>
  <si>
    <t>Гектар</t>
  </si>
  <si>
    <t>Площадь посадки</t>
  </si>
  <si>
    <t>Площадь дополнения лесных культур</t>
  </si>
  <si>
    <t xml:space="preserve"> Гектар</t>
  </si>
  <si>
    <t>Площадь агротехнического ухода</t>
  </si>
  <si>
    <t>Площадь подготовки почвы под лесные культуры</t>
  </si>
  <si>
    <t>Осуществление лесовосстановления и лесоразведения</t>
  </si>
  <si>
    <t>Штука</t>
  </si>
  <si>
    <t>Количество специализированных учреждений</t>
  </si>
  <si>
    <t>Количество объектов</t>
  </si>
  <si>
    <t xml:space="preserve"> Километр</t>
  </si>
  <si>
    <t>Протяжённость просек, противопожарных разрывов</t>
  </si>
  <si>
    <t>Площадь проведения мониторинга пожарной опасности в лесах и лесных пожаров</t>
  </si>
  <si>
    <t>Количество мест отдыха</t>
  </si>
  <si>
    <t>Количество установленных шлагбаумов, преград, обеспечивающих ограничение пребывания граждан в лесах в целях обеспечения пожарной безопасности</t>
  </si>
  <si>
    <t>Количество установленных и размещённых стендов и других знаков и указателей, содержащих информацию о мерах пожарной безопасности в лесах</t>
  </si>
  <si>
    <t>Протяжённость противопожарных минерализованных полос</t>
  </si>
  <si>
    <t>Площадь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</si>
  <si>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Протяжённость лесных дорог</t>
  </si>
  <si>
    <t>Предупреждение возникновения и распространения лесных пожаров, включая территорию ООПТ</t>
  </si>
  <si>
    <t>Площадь тушения лесных пожаров</t>
  </si>
  <si>
    <t>Тушение лесных пожаров</t>
  </si>
  <si>
    <t>Управление лесами Брянской области</t>
  </si>
  <si>
    <t>Численность граждан, завершивших профессиональное обучение и дополнительное профессиональное образование в полном объеме, в том числе освоившие часть образовательной программы</t>
  </si>
  <si>
    <t>Численность граждан, приступивших к профессиональному обучению и дополнительному профессиональному образованию</t>
  </si>
  <si>
    <t>Профессиональное обучение и дополнительное профессиональное образование безработных граждан,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деятельность, граждан, находящихся под риском увольнения, а также в различных режимах занятости, граждан, испытывающих трудности в поиске работы</t>
  </si>
  <si>
    <t>Количество проведенных мероприятий</t>
  </si>
  <si>
    <t>Количество участников</t>
  </si>
  <si>
    <t>Информационное обеспечение и пропаганда охраны труда</t>
  </si>
  <si>
    <t>Управление государственной службы по труду и занятости населения Брянской области</t>
  </si>
  <si>
    <t>Число лиц, прошедших спортивную подготовку на этапах спортивной подготовки</t>
  </si>
  <si>
    <t>Спортивная подготовка по спорту слепых</t>
  </si>
  <si>
    <t>Спортивная подготовка по спорту лиц с поражением ОДА</t>
  </si>
  <si>
    <t>Спортивная подготовка по спорту лиц с интеллектуальными нарушениями</t>
  </si>
  <si>
    <t>Спортивная подготовка по спорту глухих</t>
  </si>
  <si>
    <t>Спортивная подготовка по олимпийским видам спорта</t>
  </si>
  <si>
    <t>Спортивная подготовка по неолимпийским видам спорта</t>
  </si>
  <si>
    <t>Количество занятий</t>
  </si>
  <si>
    <t>Проведение занятий физкультурно-спортивной направленности по месту проживания граждан</t>
  </si>
  <si>
    <t>Количество привлеченных лиц</t>
  </si>
  <si>
    <t>Организация спортивной подготовки на спортивно-оздоровительном этапе</t>
  </si>
  <si>
    <t>Количество мероприятий</t>
  </si>
  <si>
    <t>Организация мероприятий по подготовке спортивных сборных команд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</si>
  <si>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</t>
  </si>
  <si>
    <t>Количество лиц, прошедших спортивную подготовку</t>
  </si>
  <si>
    <t>Организация и обеспечение подготовки спортивного резерва</t>
  </si>
  <si>
    <t>Обеспечение участия лиц, проходящих спортивную подготовку, в спортивных соревнованиях</t>
  </si>
  <si>
    <t>Человеко-день</t>
  </si>
  <si>
    <t>Пребывание на объекте спорта</t>
  </si>
  <si>
    <t>Обеспечение доступа к объектам спорта</t>
  </si>
  <si>
    <t>Управление физической культуры и спорта Брянской области</t>
  </si>
  <si>
    <t>Объем хранимых документов</t>
  </si>
  <si>
    <t>Хранение копий отчетов и документов, формируемых и использованных в ходе определения кадастровой стоимости</t>
  </si>
  <si>
    <t>Количество пояснений</t>
  </si>
  <si>
    <t xml:space="preserve">Установление соответствия содержания отчета об оценке рыночной стоимости объекта недвижимости требованиям действующего законодательства </t>
  </si>
  <si>
    <t>Объем собранной информации</t>
  </si>
  <si>
    <t>Сбор, обработка, систематизация и накопление информации при определении кадастровой стоимости</t>
  </si>
  <si>
    <t>Количество решений</t>
  </si>
  <si>
    <t>Рассмотрение обращений, связанных с наличием ошибок, допущенных при определении кадастровой стоимости объектов недвижимости</t>
  </si>
  <si>
    <t>Количество разъяснений</t>
  </si>
  <si>
    <t>Предоставление разъяснений результатов определения кадастровой стоимости объектов недвижимости</t>
  </si>
  <si>
    <t>Организация и проведение мероприятий, направленных на выявление вида фактического использования и (или) назначения (предназначения) зданий (строений, сооружений) и помещений, расположенных на территории Брянской области, в отношении которых налоговая база определяется как их кадастровая стоимость, для целей налогообложения.</t>
  </si>
  <si>
    <t>Количество объектов недвижимости, для которых определена кадастровая стоимость</t>
  </si>
  <si>
    <t>Определение кадастровой стоимости объектов недвижимости в соответствии со статьей 16 Федерального закона от 03.07.2016 № 237-ФЗ «О государственной кадастровой оценке»</t>
  </si>
  <si>
    <t>Определение кадастровой стоимости объектов недвижимости в соответствии со статьей 14 Федерального закона от 03.07.2016 № 237-ФЗ "О государственной кадастровой оценке"</t>
  </si>
  <si>
    <t>Количество обработанных инвентарных дел</t>
  </si>
  <si>
    <t>Оказание информационных услуг на основе архивных документов</t>
  </si>
  <si>
    <t>Количество хранимых инвентарных дел</t>
  </si>
  <si>
    <t>Обеспечение сохранности и учет архивных документов</t>
  </si>
  <si>
    <t>Управление имущественных отношений Брянской области</t>
  </si>
  <si>
    <t>Численность граждан, получивших социальные услуги</t>
  </si>
  <si>
    <t>Предоставление социального обслуживания в форме на дому</t>
  </si>
  <si>
    <t>Предоставление социального обслуживания в стационарной форме</t>
  </si>
  <si>
    <t>Предоставление социального обслуживания в полустационарной форме</t>
  </si>
  <si>
    <t>Организация доставки лиц старше 65 лет, проживающих в сельской местности, в территориальные медицинские организации для проведения профессиональных медицинских осмотров, включая диспансеризацию, и дополнительных медицинских скринингов на выявление отдельных неинфекционных социально значимых заболеваний</t>
  </si>
  <si>
    <t>Департамент семьи, социальной и демографической политики Брянской области</t>
  </si>
  <si>
    <t>556</t>
  </si>
  <si>
    <t>415</t>
  </si>
  <si>
    <t>количество проведенных консультаций</t>
  </si>
  <si>
    <t>Предоставление консультационной помощи в рамках государственной аграрной политики</t>
  </si>
  <si>
    <t>Департамент сельского хозяйства Брянской области</t>
  </si>
  <si>
    <t>Число обучающихся</t>
  </si>
  <si>
    <t>Содержание детей</t>
  </si>
  <si>
    <t>Реализация основных общеобразовательных программ среднего общего образования, интегрированных с дополнительными общеразвивающими программами, имеющими целью подготовку несовершеннолетних обучающихся к военной или иной государственной службе, в том числе к государственной службе российского казачества</t>
  </si>
  <si>
    <t>Реализация основных общеобразовательных программ основного общего образования, интегрированных с дополнительными общеразвивающими программами, имеющими целью подготовку несовершеннолетних обучающихся к военной или иной государственной службе, в том числе к государственной службе российского казачества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</si>
  <si>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</si>
  <si>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дошкольного образования</t>
  </si>
  <si>
    <t>Реализация адаптированных основных общеобразовательных программ для детей с умственной отсталостью</t>
  </si>
  <si>
    <t>Число детей</t>
  </si>
  <si>
    <t>Присмотр и уход</t>
  </si>
  <si>
    <t>Число обучающихся, их родителей (законных представителей) и педагогических работников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</si>
  <si>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</si>
  <si>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Психолого-медико-педагогическое обследование детей</t>
  </si>
  <si>
    <t>Коррекционно-развивающая, компенсирующая и логопедическая помощь обучающимся</t>
  </si>
  <si>
    <t>Количество кружков и секций</t>
  </si>
  <si>
    <t>Организация досуга детей, подростков и молодежи</t>
  </si>
  <si>
    <t>Реализация дополнительных общеразвивающих программ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</si>
  <si>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</si>
  <si>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основного общего образования</t>
  </si>
  <si>
    <t>Ведение информационных ресурсов и баз данных</t>
  </si>
  <si>
    <t>Численность обучающихся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</si>
  <si>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</si>
  <si>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</si>
  <si>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Департамент образования и науки Брянской области</t>
  </si>
  <si>
    <t>Количество полнотекстовых оцифрованных документов, включенных в состав электронной библиотеки</t>
  </si>
  <si>
    <t>Количество документов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</si>
  <si>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</si>
  <si>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Количество предметов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</si>
  <si>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</si>
  <si>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экспозиций</t>
  </si>
  <si>
    <t>Создание экспозиций (выставок) музеев, организация выездных выставок</t>
  </si>
  <si>
    <t>Количество новых (капитально-возобновленных) постановок</t>
  </si>
  <si>
    <t>Создание спектаклей</t>
  </si>
  <si>
    <t>Создание концертов и концертных программ</t>
  </si>
  <si>
    <t>Число посетителей</t>
  </si>
  <si>
    <t>Публичный показ музейных предметов, музейных коллекций</t>
  </si>
  <si>
    <t>Количество посещений</t>
  </si>
  <si>
    <t>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</t>
  </si>
  <si>
    <t>Число зрителей</t>
  </si>
  <si>
    <t>Показ (организация показа) спектаклей (театральных постановок)</t>
  </si>
  <si>
    <t>Показ (организация показа) концертных программ</t>
  </si>
  <si>
    <t>Количество выполненных работ</t>
  </si>
  <si>
    <t>Организация показа спектаклей</t>
  </si>
  <si>
    <t>Организация показа концертов и концертных программ</t>
  </si>
  <si>
    <t>Организация и проведение культурно-массовых мероприятий</t>
  </si>
  <si>
    <t>Оказание туристско-информационных услуг</t>
  </si>
  <si>
    <t>Библиотечное, библиографическое и информационное обслуживание пользователей библиотеки</t>
  </si>
  <si>
    <t>Департамент культуры Брянской области</t>
  </si>
  <si>
    <t>Формирование, освежение, выпуск и содержание (обслуживание) резерва лекарственных средств для медицинского применения и медицинских изделий</t>
  </si>
  <si>
    <t>Количество проведенных экспертиз</t>
  </si>
  <si>
    <t>Судебно-психиатрическая экспертиза</t>
  </si>
  <si>
    <t>Судебно-медицинская экспертиза</t>
  </si>
  <si>
    <t>Условная единица</t>
  </si>
  <si>
    <t>Случаев лечения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</si>
  <si>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</t>
  </si>
  <si>
    <t>Случаев госпитализации</t>
  </si>
  <si>
    <t>Количество вызовов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</si>
  <si>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</si>
  <si>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Койко-день</t>
  </si>
  <si>
    <t>Количество койко-дней</t>
  </si>
  <si>
    <t>Санаторно-курортное лечение</t>
  </si>
  <si>
    <t>Количество отчетов, составленных по результатам работы</t>
  </si>
  <si>
    <t>Проведение экспертной оценки в сфере информационно-коммуникационных технологий</t>
  </si>
  <si>
    <t>Число посещений</t>
  </si>
  <si>
    <t>Первичная медико-санитарная помощь, не включенная в базовую программу обязательного медицинского страхования</t>
  </si>
  <si>
    <t>Количество вскрытий</t>
  </si>
  <si>
    <t>Патологическая анатомия</t>
  </si>
  <si>
    <t>Количество выездов</t>
  </si>
  <si>
    <t>Паллиативная медицинская помощь</t>
  </si>
  <si>
    <t>Осуществление экспертизы качества лекарственных средств, включая проведение необходимых исследований и испытаний</t>
  </si>
  <si>
    <t>Организация мониторинга состояния здоровья граждан, подвергшихся радиационному воздействию в результате радиационных аварий</t>
  </si>
  <si>
    <t>Организация круглосуточного приема, содержания, выхаживания и воспитания детей</t>
  </si>
  <si>
    <t>Оказание экстренной и плановой консультативной помощи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</si>
  <si>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</si>
  <si>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Количество проведенных консультаций</t>
  </si>
  <si>
    <t>Оказание консультативной помощи с применением технологии телемедицины при оказании медицинской помощи в целях профилактики, диагностики и лечения заболеваний</t>
  </si>
  <si>
    <t>Количество разработанных документов</t>
  </si>
  <si>
    <t>Методическая и организационно-техническая поддержка по вопросам координации информации государственных органов, включая координацию региональной информатизации, а также проведение мониторинга и подготовка сведений, размещенных в информационной системе</t>
  </si>
  <si>
    <t>Медицинское сопровождение по медицинским показаниям больных, страдающей хранической почечной недостаточностью к месту проведения амбулаторного гемодиализа и после его проведения</t>
  </si>
  <si>
    <t>Число пациентов</t>
  </si>
  <si>
    <t>Медицинская реабилитация при заболеваниях, не входящих в базовую программу обязательного медицинского страхования</t>
  </si>
  <si>
    <t>Число пациенто-дней</t>
  </si>
  <si>
    <t>Медико-биологическое обеспечение спортсменов сборных команд субъекта Российской Федерации</t>
  </si>
  <si>
    <t>Условная единица продукта переработки (в пересчете на 1 литр цельной крови)</t>
  </si>
  <si>
    <t>Заготовка, хранение, транспортировка и обеспечение безопасности донорской крови и её компонентов</t>
  </si>
  <si>
    <t>Департамент здравоохранения Брянской области</t>
  </si>
  <si>
    <t>3024</t>
  </si>
  <si>
    <t>Час</t>
  </si>
  <si>
    <t>Продолжительность телепередач</t>
  </si>
  <si>
    <t>Производство и распространение телепрограмм</t>
  </si>
  <si>
    <t>111,15</t>
  </si>
  <si>
    <t>Продолжительность радиопередач</t>
  </si>
  <si>
    <t>Производство и распростанение радиопрограмм</t>
  </si>
  <si>
    <t>16825</t>
  </si>
  <si>
    <t xml:space="preserve">Единица </t>
  </si>
  <si>
    <t>Количество новостных материалов</t>
  </si>
  <si>
    <t>Производство и выпуск сетевого издания</t>
  </si>
  <si>
    <t>15040</t>
  </si>
  <si>
    <t>15052</t>
  </si>
  <si>
    <t>Количество печатных страниц</t>
  </si>
  <si>
    <t>Осуществление издательской деятельности</t>
  </si>
  <si>
    <t>140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</si>
  <si>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</si>
  <si>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Департамент внутренней политики Брянской области</t>
  </si>
  <si>
    <t>Количество проб</t>
  </si>
  <si>
    <t>Проведение мероприятий по защите населения от болезней общих для человека и животных и пищевых отравлений</t>
  </si>
  <si>
    <t>Оформление и выдача ветеринарных сопроводительных документов</t>
  </si>
  <si>
    <t>Голова</t>
  </si>
  <si>
    <t>Количество стерилизованных животных</t>
  </si>
  <si>
    <t>Количество вакцинаций</t>
  </si>
  <si>
    <t>Количество исследований</t>
  </si>
  <si>
    <t>Количество меропритий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</si>
  <si>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</si>
  <si>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Управление ветеринарии Брянской области</t>
  </si>
  <si>
    <t>939,67</t>
  </si>
  <si>
    <t>940,01</t>
  </si>
  <si>
    <t>1 006,76</t>
  </si>
  <si>
    <t>Тысяча квадратных метров</t>
  </si>
  <si>
    <t>эксплуатируемая площадь объектов</t>
  </si>
  <si>
    <t>Содержание (эксплуатация) имущества, находящегося в государственной (муниципальной) собственности</t>
  </si>
  <si>
    <t>153 680,00</t>
  </si>
  <si>
    <t>150 176,00</t>
  </si>
  <si>
    <t>машино-часы работы автомобилей</t>
  </si>
  <si>
    <t xml:space="preserve">Организация и осуществление транспортного обслуживания </t>
  </si>
  <si>
    <t>Администрация Губернатора Брянской области и Правительства Брянской области</t>
  </si>
  <si>
    <t>Всего:</t>
  </si>
  <si>
    <t>кассовое исполнение, 
рублей</t>
  </si>
  <si>
    <t>уточненный план 
(в соответствии с заключенными соглашениями), рублей</t>
  </si>
  <si>
    <t>первоначальный план
 (в соответствии с заключенными соглашениями), рублей</t>
  </si>
  <si>
    <t>фактическое значение по итогам 2022 года</t>
  </si>
  <si>
    <t>плановое значение на 2022 год
(в соответствии с государственным заданием в последней редакции)</t>
  </si>
  <si>
    <t>плановое значение на 2022 год
(в соответствии с государственным заданием в первоначальной редакции)</t>
  </si>
  <si>
    <t>Единица измерения</t>
  </si>
  <si>
    <t>Наименование показателя объема государственной услуги (работы)</t>
  </si>
  <si>
    <t>Финансовое обеспечение выполнения государственного задания 2022 года</t>
  </si>
  <si>
    <t>Сведения о выполнении государственного задания за 2022 год</t>
  </si>
  <si>
    <t>Наименование государственной услуги (работы)</t>
  </si>
  <si>
    <t>ГРБС</t>
  </si>
  <si>
    <t>Сведения о выполнении государственными учреждениями Брянской области государственных заданий на оказание государственных услуг (выполнение работ), а также об объемах финансого обеспечения выполнения государственных заданий на оказание соответствующих услуг (выполнение работ)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</si>
</sst>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9" fontId="8" fillId="0" borderId="5">
      <alignment horizontal="center" vertical="top" shrinkToFit="1"/>
    </xf>
    <xf numFmtId="0" fontId="9" fillId="0" borderId="5">
      <alignment vertical="top" wrapText="1"/>
    </xf>
    <xf numFmtId="4" fontId="9" fillId="5" borderId="5">
      <alignment horizontal="right" vertical="top" shrinkToFit="1"/>
    </xf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</cellStyleXfs>
  <cellXfs count="49">
    <xf numFmtId="0" fontId="0" fillId="0" borderId="0" xfId="0"/>
    <xf numFmtId="0" fontId="1" fillId="2" borderId="0" xfId="0" applyFont="1" applyFill="1" applyBorder="1" applyAlignment="1" applyProtection="1">
      <alignment horizontal="center" vertical="center" wrapText="1"/>
    </xf>
    <xf numFmtId="4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</cellXfs>
  <cellStyles count="9">
    <cellStyle name="xl31" xfId="1"/>
    <cellStyle name="xl40" xfId="2"/>
    <cellStyle name="xl41" xfId="3"/>
    <cellStyle name="Обычный" xfId="0" builtinId="0"/>
    <cellStyle name="Обычный 10" xfId="4"/>
    <cellStyle name="Обычный 2" xfId="5"/>
    <cellStyle name="Обычный 2 2" xfId="6"/>
    <cellStyle name="Обычный 3" xfId="7"/>
    <cellStyle name="Обычный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99"/>
    <pageSetUpPr fitToPage="1"/>
  </sheetPr>
  <dimension ref="A2:J178"/>
  <sheetViews>
    <sheetView tabSelected="1" zoomScale="70" zoomScaleNormal="70" zoomScaleSheetLayoutView="85" workbookViewId="0">
      <pane ySplit="6" topLeftCell="A7" activePane="bottomLeft" state="frozen"/>
      <selection pane="bottomLeft" activeCell="C30" sqref="C30"/>
    </sheetView>
  </sheetViews>
  <sheetFormatPr defaultRowHeight="15.75" x14ac:dyDescent="0.25"/>
  <cols>
    <col min="1" max="1" width="9.140625" style="4" customWidth="1"/>
    <col min="2" max="2" width="61.28515625" style="3" customWidth="1"/>
    <col min="3" max="3" width="44.5703125" style="1" customWidth="1"/>
    <col min="4" max="4" width="18.42578125" style="1" customWidth="1"/>
    <col min="5" max="7" width="21.7109375" style="1" customWidth="1"/>
    <col min="8" max="8" width="21.85546875" style="2" customWidth="1"/>
    <col min="9" max="9" width="22.42578125" style="1" customWidth="1"/>
    <col min="10" max="10" width="21.28515625" style="1" customWidth="1"/>
    <col min="11" max="16384" width="9.140625" style="1"/>
  </cols>
  <sheetData>
    <row r="2" spans="1:10" ht="52.5" customHeight="1" x14ac:dyDescent="0.25">
      <c r="B2" s="48" t="s">
        <v>249</v>
      </c>
      <c r="C2" s="47"/>
      <c r="D2" s="47"/>
      <c r="E2" s="47"/>
      <c r="F2" s="47"/>
      <c r="G2" s="47"/>
      <c r="H2" s="47"/>
      <c r="I2" s="47"/>
      <c r="J2" s="47"/>
    </row>
    <row r="4" spans="1:10" ht="45" customHeight="1" x14ac:dyDescent="0.25">
      <c r="A4" s="45" t="s">
        <v>248</v>
      </c>
      <c r="B4" s="45" t="s">
        <v>247</v>
      </c>
      <c r="C4" s="45" t="s">
        <v>246</v>
      </c>
      <c r="D4" s="45"/>
      <c r="E4" s="45"/>
      <c r="F4" s="45"/>
      <c r="G4" s="45"/>
      <c r="H4" s="45" t="s">
        <v>245</v>
      </c>
      <c r="I4" s="45"/>
      <c r="J4" s="45"/>
    </row>
    <row r="5" spans="1:10" ht="31.5" customHeight="1" x14ac:dyDescent="0.25">
      <c r="A5" s="45"/>
      <c r="B5" s="45"/>
      <c r="C5" s="45" t="s">
        <v>244</v>
      </c>
      <c r="D5" s="45" t="s">
        <v>243</v>
      </c>
      <c r="E5" s="45" t="s">
        <v>242</v>
      </c>
      <c r="F5" s="45" t="s">
        <v>241</v>
      </c>
      <c r="G5" s="45" t="s">
        <v>240</v>
      </c>
      <c r="H5" s="46" t="s">
        <v>239</v>
      </c>
      <c r="I5" s="46" t="s">
        <v>238</v>
      </c>
      <c r="J5" s="46" t="s">
        <v>237</v>
      </c>
    </row>
    <row r="6" spans="1:10" ht="86.25" customHeight="1" x14ac:dyDescent="0.25">
      <c r="A6" s="45"/>
      <c r="B6" s="45"/>
      <c r="C6" s="45"/>
      <c r="D6" s="45"/>
      <c r="E6" s="45"/>
      <c r="F6" s="45"/>
      <c r="G6" s="45"/>
      <c r="H6" s="18"/>
      <c r="I6" s="18"/>
      <c r="J6" s="18"/>
    </row>
    <row r="7" spans="1:10" s="41" customFormat="1" ht="43.5" customHeight="1" x14ac:dyDescent="0.25">
      <c r="A7" s="44"/>
      <c r="B7" s="43" t="s">
        <v>236</v>
      </c>
      <c r="C7" s="43"/>
      <c r="D7" s="43"/>
      <c r="E7" s="43"/>
      <c r="F7" s="43"/>
      <c r="G7" s="43"/>
      <c r="H7" s="42">
        <f>H8+H11+H22+H28+H63+H81+H103+H105+H110+H121+H135+H140+H157+H161+H163+H170</f>
        <v>8599373244.5100002</v>
      </c>
      <c r="I7" s="42">
        <f>I8+I11+I22+I28+I63+I81+I103+I105+I110+I121+I135+I140+I157+I161+I163+I170</f>
        <v>8995300042.8200016</v>
      </c>
      <c r="J7" s="42">
        <f>J8+J11+J22+J28+J63+J81+J103+J105+J110+J121+J135+J140+J157+J161+J163+J170</f>
        <v>8995300042.8200016</v>
      </c>
    </row>
    <row r="8" spans="1:10" s="4" customFormat="1" ht="54.75" customHeight="1" x14ac:dyDescent="0.25">
      <c r="A8" s="14">
        <v>803</v>
      </c>
      <c r="B8" s="15" t="s">
        <v>235</v>
      </c>
      <c r="C8" s="14"/>
      <c r="D8" s="13"/>
      <c r="E8" s="35"/>
      <c r="F8" s="35"/>
      <c r="G8" s="35"/>
      <c r="H8" s="11">
        <f>SUM(H9:H10)</f>
        <v>280257789</v>
      </c>
      <c r="I8" s="11">
        <f>SUM(I9:I10)</f>
        <v>275268469.09000003</v>
      </c>
      <c r="J8" s="11">
        <f>SUM(J9:J10)</f>
        <v>275268469.09000003</v>
      </c>
    </row>
    <row r="9" spans="1:10" ht="62.25" customHeight="1" x14ac:dyDescent="0.25">
      <c r="A9" s="29">
        <v>803</v>
      </c>
      <c r="B9" s="33" t="s">
        <v>234</v>
      </c>
      <c r="C9" s="29" t="s">
        <v>233</v>
      </c>
      <c r="D9" s="32" t="s">
        <v>11</v>
      </c>
      <c r="E9" s="40" t="s">
        <v>232</v>
      </c>
      <c r="F9" s="40" t="s">
        <v>231</v>
      </c>
      <c r="G9" s="40" t="s">
        <v>231</v>
      </c>
      <c r="H9" s="27">
        <v>91629592</v>
      </c>
      <c r="I9" s="27">
        <v>91629592</v>
      </c>
      <c r="J9" s="27">
        <v>91629592</v>
      </c>
    </row>
    <row r="10" spans="1:10" ht="74.25" customHeight="1" x14ac:dyDescent="0.25">
      <c r="A10" s="29">
        <v>803</v>
      </c>
      <c r="B10" s="33" t="s">
        <v>230</v>
      </c>
      <c r="C10" s="29" t="s">
        <v>229</v>
      </c>
      <c r="D10" s="32" t="s">
        <v>228</v>
      </c>
      <c r="E10" s="40" t="s">
        <v>227</v>
      </c>
      <c r="F10" s="40" t="s">
        <v>226</v>
      </c>
      <c r="G10" s="40" t="s">
        <v>225</v>
      </c>
      <c r="H10" s="27">
        <v>188628197</v>
      </c>
      <c r="I10" s="27">
        <v>183638877.09</v>
      </c>
      <c r="J10" s="27">
        <v>183638877.09</v>
      </c>
    </row>
    <row r="11" spans="1:10" s="4" customFormat="1" ht="42.75" customHeight="1" x14ac:dyDescent="0.25">
      <c r="A11" s="14">
        <v>805</v>
      </c>
      <c r="B11" s="15" t="s">
        <v>224</v>
      </c>
      <c r="C11" s="14"/>
      <c r="D11" s="13"/>
      <c r="E11" s="35"/>
      <c r="F11" s="35"/>
      <c r="G11" s="35"/>
      <c r="H11" s="11">
        <f>SUM(H12:H21)</f>
        <v>278928843.18000001</v>
      </c>
      <c r="I11" s="11">
        <f>SUM(I12:I21)</f>
        <v>282583633.40000004</v>
      </c>
      <c r="J11" s="11">
        <f>SUM(J12:J21)</f>
        <v>282583633.40000004</v>
      </c>
    </row>
    <row r="12" spans="1:10" x14ac:dyDescent="0.25">
      <c r="A12" s="30">
        <v>805</v>
      </c>
      <c r="B12" s="31" t="s">
        <v>223</v>
      </c>
      <c r="C12" s="29" t="s">
        <v>136</v>
      </c>
      <c r="D12" s="32" t="s">
        <v>205</v>
      </c>
      <c r="E12" s="28">
        <v>5274</v>
      </c>
      <c r="F12" s="28">
        <v>5425</v>
      </c>
      <c r="G12" s="28">
        <v>5425</v>
      </c>
      <c r="H12" s="28">
        <v>161067.96</v>
      </c>
      <c r="I12" s="28">
        <v>165679.5</v>
      </c>
      <c r="J12" s="28">
        <v>165679.5</v>
      </c>
    </row>
    <row r="13" spans="1:10" ht="30.75" customHeight="1" x14ac:dyDescent="0.25">
      <c r="A13" s="39"/>
      <c r="B13" s="38"/>
      <c r="C13" s="29" t="s">
        <v>222</v>
      </c>
      <c r="D13" s="32" t="s">
        <v>205</v>
      </c>
      <c r="E13" s="28">
        <v>169022</v>
      </c>
      <c r="F13" s="28">
        <v>171959</v>
      </c>
      <c r="G13" s="28">
        <v>171959</v>
      </c>
      <c r="H13" s="27">
        <v>37859237.780000001</v>
      </c>
      <c r="I13" s="27">
        <v>38517096.410000004</v>
      </c>
      <c r="J13" s="27">
        <v>38517096.410000004</v>
      </c>
    </row>
    <row r="14" spans="1:10" ht="31.5" customHeight="1" x14ac:dyDescent="0.25">
      <c r="A14" s="39"/>
      <c r="B14" s="38"/>
      <c r="C14" s="29" t="s">
        <v>215</v>
      </c>
      <c r="D14" s="32" t="s">
        <v>205</v>
      </c>
      <c r="E14" s="28">
        <v>143125</v>
      </c>
      <c r="F14" s="28">
        <v>146048</v>
      </c>
      <c r="G14" s="28">
        <v>146048</v>
      </c>
      <c r="H14" s="27">
        <v>10787331.25</v>
      </c>
      <c r="I14" s="27">
        <v>11007637.76</v>
      </c>
      <c r="J14" s="27">
        <v>11007637.76</v>
      </c>
    </row>
    <row r="15" spans="1:10" ht="35.25" customHeight="1" x14ac:dyDescent="0.25">
      <c r="A15" s="39"/>
      <c r="B15" s="38"/>
      <c r="C15" s="29" t="s">
        <v>221</v>
      </c>
      <c r="D15" s="32" t="s">
        <v>205</v>
      </c>
      <c r="E15" s="28">
        <v>152727</v>
      </c>
      <c r="F15" s="28">
        <v>153962</v>
      </c>
      <c r="G15" s="28">
        <v>153962</v>
      </c>
      <c r="H15" s="27">
        <v>47685951.210000001</v>
      </c>
      <c r="I15" s="27">
        <v>48071555.260000005</v>
      </c>
      <c r="J15" s="27">
        <v>48071555.260000005</v>
      </c>
    </row>
    <row r="16" spans="1:10" ht="30.75" customHeight="1" x14ac:dyDescent="0.25">
      <c r="A16" s="39"/>
      <c r="B16" s="38"/>
      <c r="C16" s="29" t="s">
        <v>220</v>
      </c>
      <c r="D16" s="32" t="s">
        <v>205</v>
      </c>
      <c r="E16" s="28">
        <v>493174</v>
      </c>
      <c r="F16" s="28">
        <v>502051</v>
      </c>
      <c r="G16" s="28">
        <v>502051</v>
      </c>
      <c r="H16" s="27">
        <v>123673243.98</v>
      </c>
      <c r="I16" s="27">
        <v>125899329.27000001</v>
      </c>
      <c r="J16" s="27">
        <v>125899329.27000001</v>
      </c>
    </row>
    <row r="17" spans="1:10" ht="30.75" customHeight="1" x14ac:dyDescent="0.25">
      <c r="A17" s="37"/>
      <c r="B17" s="36"/>
      <c r="C17" s="29" t="s">
        <v>219</v>
      </c>
      <c r="D17" s="32" t="s">
        <v>218</v>
      </c>
      <c r="E17" s="28">
        <v>300</v>
      </c>
      <c r="F17" s="28">
        <v>300</v>
      </c>
      <c r="G17" s="28">
        <v>300</v>
      </c>
      <c r="H17" s="27">
        <v>1041801</v>
      </c>
      <c r="I17" s="27">
        <v>1041801</v>
      </c>
      <c r="J17" s="27">
        <v>1041801</v>
      </c>
    </row>
    <row r="18" spans="1:10" ht="62.25" customHeight="1" x14ac:dyDescent="0.25">
      <c r="A18" s="29">
        <v>805</v>
      </c>
      <c r="B18" s="33" t="s">
        <v>217</v>
      </c>
      <c r="C18" s="29" t="s">
        <v>136</v>
      </c>
      <c r="D18" s="32" t="s">
        <v>205</v>
      </c>
      <c r="E18" s="28">
        <v>673507</v>
      </c>
      <c r="F18" s="28">
        <v>675810</v>
      </c>
      <c r="G18" s="28">
        <v>675810</v>
      </c>
      <c r="H18" s="27">
        <v>20568903.780000001</v>
      </c>
      <c r="I18" s="27">
        <v>20639237.399999999</v>
      </c>
      <c r="J18" s="27">
        <v>20639237.399999999</v>
      </c>
    </row>
    <row r="19" spans="1:10" ht="52.5" customHeight="1" x14ac:dyDescent="0.25">
      <c r="A19" s="30">
        <v>805</v>
      </c>
      <c r="B19" s="31" t="s">
        <v>216</v>
      </c>
      <c r="C19" s="29" t="s">
        <v>215</v>
      </c>
      <c r="D19" s="32" t="s">
        <v>205</v>
      </c>
      <c r="E19" s="28">
        <v>137685</v>
      </c>
      <c r="F19" s="28">
        <v>137940</v>
      </c>
      <c r="G19" s="28">
        <v>137940</v>
      </c>
      <c r="H19" s="27">
        <v>2051506.5</v>
      </c>
      <c r="I19" s="27">
        <v>2055306</v>
      </c>
      <c r="J19" s="27">
        <v>2055306</v>
      </c>
    </row>
    <row r="20" spans="1:10" ht="53.25" customHeight="1" x14ac:dyDescent="0.25">
      <c r="A20" s="39"/>
      <c r="B20" s="38"/>
      <c r="C20" s="29" t="s">
        <v>136</v>
      </c>
      <c r="D20" s="32" t="s">
        <v>205</v>
      </c>
      <c r="E20" s="28">
        <v>129097</v>
      </c>
      <c r="F20" s="28">
        <v>129349</v>
      </c>
      <c r="G20" s="28">
        <v>129349</v>
      </c>
      <c r="H20" s="27">
        <v>3942622.38</v>
      </c>
      <c r="I20" s="27">
        <v>3950318.46</v>
      </c>
      <c r="J20" s="27">
        <v>3950318.46</v>
      </c>
    </row>
    <row r="21" spans="1:10" ht="48" customHeight="1" x14ac:dyDescent="0.25">
      <c r="A21" s="37"/>
      <c r="B21" s="36"/>
      <c r="C21" s="29" t="s">
        <v>160</v>
      </c>
      <c r="D21" s="32" t="s">
        <v>205</v>
      </c>
      <c r="E21" s="28">
        <v>99233</v>
      </c>
      <c r="F21" s="28">
        <v>99483</v>
      </c>
      <c r="G21" s="28">
        <v>99483</v>
      </c>
      <c r="H21" s="27">
        <v>31157177.340000004</v>
      </c>
      <c r="I21" s="27">
        <v>31235672.340000004</v>
      </c>
      <c r="J21" s="27">
        <v>31235672.340000004</v>
      </c>
    </row>
    <row r="22" spans="1:10" s="4" customFormat="1" ht="36" customHeight="1" x14ac:dyDescent="0.25">
      <c r="A22" s="14">
        <v>811</v>
      </c>
      <c r="B22" s="15" t="s">
        <v>214</v>
      </c>
      <c r="C22" s="14"/>
      <c r="D22" s="13"/>
      <c r="E22" s="35"/>
      <c r="F22" s="35"/>
      <c r="G22" s="35"/>
      <c r="H22" s="11">
        <f>SUM(H23:H27)</f>
        <v>132714799.66</v>
      </c>
      <c r="I22" s="11">
        <f>SUM(I23:I27)</f>
        <v>141821259.28</v>
      </c>
      <c r="J22" s="11">
        <f>SUM(J23:J27)</f>
        <v>141821259.28</v>
      </c>
    </row>
    <row r="23" spans="1:10" ht="105" customHeight="1" x14ac:dyDescent="0.25">
      <c r="A23" s="29">
        <v>811</v>
      </c>
      <c r="B23" s="33" t="s">
        <v>213</v>
      </c>
      <c r="C23" s="29" t="s">
        <v>72</v>
      </c>
      <c r="D23" s="32" t="s">
        <v>205</v>
      </c>
      <c r="E23" s="28" t="s">
        <v>212</v>
      </c>
      <c r="F23" s="28" t="s">
        <v>212</v>
      </c>
      <c r="G23" s="28" t="s">
        <v>212</v>
      </c>
      <c r="H23" s="27">
        <v>11272212.68</v>
      </c>
      <c r="I23" s="27">
        <v>11272212.68</v>
      </c>
      <c r="J23" s="27">
        <v>11272212.68</v>
      </c>
    </row>
    <row r="24" spans="1:10" ht="39" customHeight="1" x14ac:dyDescent="0.25">
      <c r="A24" s="29">
        <v>811</v>
      </c>
      <c r="B24" s="33" t="s">
        <v>211</v>
      </c>
      <c r="C24" s="29" t="s">
        <v>210</v>
      </c>
      <c r="D24" s="32" t="s">
        <v>205</v>
      </c>
      <c r="E24" s="28" t="s">
        <v>209</v>
      </c>
      <c r="F24" s="28" t="s">
        <v>208</v>
      </c>
      <c r="G24" s="28" t="s">
        <v>208</v>
      </c>
      <c r="H24" s="27">
        <v>57240970</v>
      </c>
      <c r="I24" s="27">
        <v>64498067.869999997</v>
      </c>
      <c r="J24" s="27">
        <v>64498067.869999997</v>
      </c>
    </row>
    <row r="25" spans="1:10" ht="42.75" customHeight="1" x14ac:dyDescent="0.25">
      <c r="A25" s="29">
        <v>811</v>
      </c>
      <c r="B25" s="33" t="s">
        <v>207</v>
      </c>
      <c r="C25" s="29" t="s">
        <v>206</v>
      </c>
      <c r="D25" s="32" t="s">
        <v>205</v>
      </c>
      <c r="E25" s="28" t="s">
        <v>204</v>
      </c>
      <c r="F25" s="28" t="s">
        <v>204</v>
      </c>
      <c r="G25" s="28" t="s">
        <v>204</v>
      </c>
      <c r="H25" s="27">
        <v>11742304.189999999</v>
      </c>
      <c r="I25" s="27">
        <v>11999551.57</v>
      </c>
      <c r="J25" s="27">
        <v>11999551.57</v>
      </c>
    </row>
    <row r="26" spans="1:10" ht="37.5" customHeight="1" x14ac:dyDescent="0.25">
      <c r="A26" s="29">
        <v>811</v>
      </c>
      <c r="B26" s="33" t="s">
        <v>203</v>
      </c>
      <c r="C26" s="29" t="s">
        <v>202</v>
      </c>
      <c r="D26" s="32" t="s">
        <v>198</v>
      </c>
      <c r="E26" s="28" t="s">
        <v>201</v>
      </c>
      <c r="F26" s="28" t="s">
        <v>201</v>
      </c>
      <c r="G26" s="28" t="s">
        <v>201</v>
      </c>
      <c r="H26" s="27">
        <v>3409394.47</v>
      </c>
      <c r="I26" s="27">
        <v>4159261.63</v>
      </c>
      <c r="J26" s="27">
        <v>4159261.63</v>
      </c>
    </row>
    <row r="27" spans="1:10" ht="39" customHeight="1" x14ac:dyDescent="0.25">
      <c r="A27" s="29">
        <v>811</v>
      </c>
      <c r="B27" s="33" t="s">
        <v>200</v>
      </c>
      <c r="C27" s="29" t="s">
        <v>199</v>
      </c>
      <c r="D27" s="32" t="s">
        <v>198</v>
      </c>
      <c r="E27" s="28" t="s">
        <v>197</v>
      </c>
      <c r="F27" s="28" t="s">
        <v>197</v>
      </c>
      <c r="G27" s="28" t="s">
        <v>197</v>
      </c>
      <c r="H27" s="27">
        <v>49049918.32</v>
      </c>
      <c r="I27" s="27">
        <v>49892165.530000001</v>
      </c>
      <c r="J27" s="27">
        <v>49892165.530000001</v>
      </c>
    </row>
    <row r="28" spans="1:10" s="4" customFormat="1" ht="43.5" customHeight="1" x14ac:dyDescent="0.25">
      <c r="A28" s="14">
        <v>814</v>
      </c>
      <c r="B28" s="15" t="s">
        <v>196</v>
      </c>
      <c r="C28" s="14"/>
      <c r="D28" s="13"/>
      <c r="E28" s="35"/>
      <c r="F28" s="35"/>
      <c r="G28" s="35"/>
      <c r="H28" s="11">
        <f>SUM(H29:H62)</f>
        <v>2118463779.98</v>
      </c>
      <c r="I28" s="11">
        <f>SUM(I29:I62)</f>
        <v>2197381683.7400002</v>
      </c>
      <c r="J28" s="11">
        <f>SUM(J29:J62)</f>
        <v>2197381683.7400002</v>
      </c>
    </row>
    <row r="29" spans="1:10" ht="72" customHeight="1" x14ac:dyDescent="0.25">
      <c r="A29" s="29">
        <v>814</v>
      </c>
      <c r="B29" s="33" t="s">
        <v>195</v>
      </c>
      <c r="C29" s="29" t="s">
        <v>194</v>
      </c>
      <c r="D29" s="32" t="s">
        <v>163</v>
      </c>
      <c r="E29" s="28">
        <v>12850</v>
      </c>
      <c r="F29" s="28">
        <v>12850</v>
      </c>
      <c r="G29" s="28">
        <v>12850</v>
      </c>
      <c r="H29" s="27">
        <v>174074195.5</v>
      </c>
      <c r="I29" s="27">
        <v>196607999.44</v>
      </c>
      <c r="J29" s="27">
        <v>196607999.44</v>
      </c>
    </row>
    <row r="30" spans="1:10" ht="59.25" customHeight="1" x14ac:dyDescent="0.25">
      <c r="A30" s="29">
        <v>814</v>
      </c>
      <c r="B30" s="33" t="s">
        <v>193</v>
      </c>
      <c r="C30" s="29" t="s">
        <v>75</v>
      </c>
      <c r="D30" s="32" t="s">
        <v>16</v>
      </c>
      <c r="E30" s="28">
        <v>360</v>
      </c>
      <c r="F30" s="28">
        <v>336</v>
      </c>
      <c r="G30" s="28">
        <v>336</v>
      </c>
      <c r="H30" s="27">
        <v>4583541.5999999996</v>
      </c>
      <c r="I30" s="27">
        <v>4107172.38</v>
      </c>
      <c r="J30" s="27">
        <v>4107172.38</v>
      </c>
    </row>
    <row r="31" spans="1:10" ht="66.75" customHeight="1" x14ac:dyDescent="0.25">
      <c r="A31" s="29">
        <v>814</v>
      </c>
      <c r="B31" s="33" t="s">
        <v>191</v>
      </c>
      <c r="C31" s="29" t="s">
        <v>192</v>
      </c>
      <c r="D31" s="32" t="s">
        <v>163</v>
      </c>
      <c r="E31" s="28">
        <v>1500</v>
      </c>
      <c r="F31" s="28">
        <v>1500</v>
      </c>
      <c r="G31" s="28">
        <v>1575</v>
      </c>
      <c r="H31" s="27">
        <v>1826520</v>
      </c>
      <c r="I31" s="27">
        <v>1816520</v>
      </c>
      <c r="J31" s="27">
        <v>1816520</v>
      </c>
    </row>
    <row r="32" spans="1:10" ht="66.75" customHeight="1" x14ac:dyDescent="0.25">
      <c r="A32" s="29">
        <v>814</v>
      </c>
      <c r="B32" s="33" t="s">
        <v>191</v>
      </c>
      <c r="C32" s="29" t="s">
        <v>190</v>
      </c>
      <c r="D32" s="32" t="s">
        <v>16</v>
      </c>
      <c r="E32" s="28">
        <v>206</v>
      </c>
      <c r="F32" s="28">
        <v>206</v>
      </c>
      <c r="G32" s="28">
        <v>210</v>
      </c>
      <c r="H32" s="27">
        <v>6774334.7199999997</v>
      </c>
      <c r="I32" s="27">
        <v>6744334.7199999997</v>
      </c>
      <c r="J32" s="27">
        <v>6744334.7199999997</v>
      </c>
    </row>
    <row r="33" spans="1:10" ht="75" customHeight="1" x14ac:dyDescent="0.25">
      <c r="A33" s="29">
        <v>814</v>
      </c>
      <c r="B33" s="33" t="s">
        <v>189</v>
      </c>
      <c r="C33" s="29" t="s">
        <v>152</v>
      </c>
      <c r="D33" s="32" t="s">
        <v>11</v>
      </c>
      <c r="E33" s="28">
        <v>10373</v>
      </c>
      <c r="F33" s="28">
        <v>10719</v>
      </c>
      <c r="G33" s="28">
        <v>10817</v>
      </c>
      <c r="H33" s="27">
        <v>20416222.27</v>
      </c>
      <c r="I33" s="27">
        <v>20791616.84</v>
      </c>
      <c r="J33" s="27">
        <v>20791616.84</v>
      </c>
    </row>
    <row r="34" spans="1:10" ht="91.5" customHeight="1" x14ac:dyDescent="0.25">
      <c r="A34" s="30">
        <v>814</v>
      </c>
      <c r="B34" s="31" t="s">
        <v>188</v>
      </c>
      <c r="C34" s="29" t="s">
        <v>172</v>
      </c>
      <c r="D34" s="32" t="s">
        <v>11</v>
      </c>
      <c r="E34" s="28">
        <v>30</v>
      </c>
      <c r="F34" s="28">
        <v>30</v>
      </c>
      <c r="G34" s="28">
        <v>30</v>
      </c>
      <c r="H34" s="34">
        <v>7833267</v>
      </c>
      <c r="I34" s="34">
        <v>7833267</v>
      </c>
      <c r="J34" s="34">
        <v>7833267</v>
      </c>
    </row>
    <row r="35" spans="1:10" ht="61.5" customHeight="1" x14ac:dyDescent="0.25">
      <c r="A35" s="23"/>
      <c r="B35" s="24"/>
      <c r="C35" s="29" t="s">
        <v>172</v>
      </c>
      <c r="D35" s="32" t="s">
        <v>78</v>
      </c>
      <c r="E35" s="28">
        <v>10</v>
      </c>
      <c r="F35" s="28">
        <v>10</v>
      </c>
      <c r="G35" s="28">
        <v>10</v>
      </c>
      <c r="H35" s="23"/>
      <c r="I35" s="23"/>
      <c r="J35" s="23"/>
    </row>
    <row r="36" spans="1:10" ht="51" customHeight="1" x14ac:dyDescent="0.25">
      <c r="A36" s="23"/>
      <c r="B36" s="24"/>
      <c r="C36" s="29" t="s">
        <v>172</v>
      </c>
      <c r="D36" s="32" t="s">
        <v>0</v>
      </c>
      <c r="E36" s="28">
        <v>20</v>
      </c>
      <c r="F36" s="28">
        <v>20</v>
      </c>
      <c r="G36" s="28">
        <v>20</v>
      </c>
      <c r="H36" s="23"/>
      <c r="I36" s="23"/>
      <c r="J36" s="23"/>
    </row>
    <row r="37" spans="1:10" ht="33.75" customHeight="1" x14ac:dyDescent="0.25">
      <c r="A37" s="23"/>
      <c r="B37" s="24"/>
      <c r="C37" s="29" t="s">
        <v>185</v>
      </c>
      <c r="D37" s="32" t="s">
        <v>11</v>
      </c>
      <c r="E37" s="28">
        <v>10</v>
      </c>
      <c r="F37" s="28">
        <v>10</v>
      </c>
      <c r="G37" s="28">
        <v>10</v>
      </c>
      <c r="H37" s="23"/>
      <c r="I37" s="23"/>
      <c r="J37" s="23"/>
    </row>
    <row r="38" spans="1:10" ht="33.75" customHeight="1" x14ac:dyDescent="0.25">
      <c r="A38" s="23"/>
      <c r="B38" s="24"/>
      <c r="C38" s="29" t="s">
        <v>185</v>
      </c>
      <c r="D38" s="32" t="s">
        <v>78</v>
      </c>
      <c r="E38" s="28">
        <v>10</v>
      </c>
      <c r="F38" s="28">
        <v>10</v>
      </c>
      <c r="G38" s="28">
        <v>10</v>
      </c>
      <c r="H38" s="23"/>
      <c r="I38" s="23"/>
      <c r="J38" s="23"/>
    </row>
    <row r="39" spans="1:10" ht="33" customHeight="1" x14ac:dyDescent="0.25">
      <c r="A39" s="23"/>
      <c r="B39" s="24"/>
      <c r="C39" s="29" t="s">
        <v>185</v>
      </c>
      <c r="D39" s="32" t="s">
        <v>0</v>
      </c>
      <c r="E39" s="28">
        <v>20</v>
      </c>
      <c r="F39" s="28">
        <v>20</v>
      </c>
      <c r="G39" s="28">
        <v>20</v>
      </c>
      <c r="H39" s="23"/>
      <c r="I39" s="23"/>
      <c r="J39" s="23"/>
    </row>
    <row r="40" spans="1:10" ht="26.25" customHeight="1" x14ac:dyDescent="0.25">
      <c r="A40" s="23"/>
      <c r="B40" s="24"/>
      <c r="C40" s="29" t="s">
        <v>187</v>
      </c>
      <c r="D40" s="32" t="s">
        <v>11</v>
      </c>
      <c r="E40" s="28">
        <v>20</v>
      </c>
      <c r="F40" s="28">
        <v>20</v>
      </c>
      <c r="G40" s="28">
        <v>20</v>
      </c>
      <c r="H40" s="23"/>
      <c r="I40" s="23"/>
      <c r="J40" s="23"/>
    </row>
    <row r="41" spans="1:10" ht="30" customHeight="1" x14ac:dyDescent="0.25">
      <c r="A41" s="23"/>
      <c r="B41" s="24"/>
      <c r="C41" s="29" t="s">
        <v>187</v>
      </c>
      <c r="D41" s="32" t="s">
        <v>78</v>
      </c>
      <c r="E41" s="28">
        <v>10</v>
      </c>
      <c r="F41" s="28">
        <v>10</v>
      </c>
      <c r="G41" s="28">
        <v>10</v>
      </c>
      <c r="H41" s="23"/>
      <c r="I41" s="23"/>
      <c r="J41" s="23"/>
    </row>
    <row r="42" spans="1:10" ht="33.75" customHeight="1" x14ac:dyDescent="0.25">
      <c r="A42" s="18"/>
      <c r="B42" s="17"/>
      <c r="C42" s="29" t="s">
        <v>187</v>
      </c>
      <c r="D42" s="32" t="s">
        <v>0</v>
      </c>
      <c r="E42" s="28">
        <v>20</v>
      </c>
      <c r="F42" s="28">
        <v>20</v>
      </c>
      <c r="G42" s="28">
        <v>20</v>
      </c>
      <c r="H42" s="18"/>
      <c r="I42" s="18"/>
      <c r="J42" s="18"/>
    </row>
    <row r="43" spans="1:10" ht="80.25" customHeight="1" x14ac:dyDescent="0.25">
      <c r="A43" s="29">
        <v>814</v>
      </c>
      <c r="B43" s="33" t="s">
        <v>186</v>
      </c>
      <c r="C43" s="29" t="s">
        <v>185</v>
      </c>
      <c r="D43" s="32" t="s">
        <v>0</v>
      </c>
      <c r="E43" s="28">
        <v>90842</v>
      </c>
      <c r="F43" s="28">
        <v>71145</v>
      </c>
      <c r="G43" s="28">
        <v>71080</v>
      </c>
      <c r="H43" s="27">
        <v>18513700</v>
      </c>
      <c r="I43" s="27">
        <v>15649008.84</v>
      </c>
      <c r="J43" s="27">
        <v>15649008.84</v>
      </c>
    </row>
    <row r="44" spans="1:10" ht="66.75" customHeight="1" x14ac:dyDescent="0.25">
      <c r="A44" s="29">
        <v>814</v>
      </c>
      <c r="B44" s="33" t="s">
        <v>184</v>
      </c>
      <c r="C44" s="29" t="s">
        <v>174</v>
      </c>
      <c r="D44" s="32" t="s">
        <v>163</v>
      </c>
      <c r="E44" s="28">
        <v>3532</v>
      </c>
      <c r="F44" s="28">
        <v>3532</v>
      </c>
      <c r="G44" s="28">
        <v>3488</v>
      </c>
      <c r="H44" s="27">
        <v>953640.67999999993</v>
      </c>
      <c r="I44" s="27">
        <v>962517</v>
      </c>
      <c r="J44" s="27">
        <v>962517</v>
      </c>
    </row>
    <row r="45" spans="1:10" ht="44.25" customHeight="1" x14ac:dyDescent="0.25">
      <c r="A45" s="29">
        <v>814</v>
      </c>
      <c r="B45" s="33" t="s">
        <v>183</v>
      </c>
      <c r="C45" s="29" t="s">
        <v>152</v>
      </c>
      <c r="D45" s="32" t="s">
        <v>11</v>
      </c>
      <c r="E45" s="28">
        <v>83</v>
      </c>
      <c r="F45" s="28">
        <v>120</v>
      </c>
      <c r="G45" s="28">
        <v>121</v>
      </c>
      <c r="H45" s="27">
        <v>6504793</v>
      </c>
      <c r="I45" s="27">
        <v>2234840.54</v>
      </c>
      <c r="J45" s="27">
        <v>2234840.54</v>
      </c>
    </row>
    <row r="46" spans="1:10" ht="47.25" customHeight="1" x14ac:dyDescent="0.25">
      <c r="A46" s="29">
        <v>814</v>
      </c>
      <c r="B46" s="33" t="s">
        <v>182</v>
      </c>
      <c r="C46" s="29" t="s">
        <v>170</v>
      </c>
      <c r="D46" s="32" t="s">
        <v>169</v>
      </c>
      <c r="E46" s="28">
        <v>27787</v>
      </c>
      <c r="F46" s="28">
        <v>27787</v>
      </c>
      <c r="G46" s="28">
        <v>28207</v>
      </c>
      <c r="H46" s="27">
        <v>96027426.079999998</v>
      </c>
      <c r="I46" s="27">
        <v>101786575.13</v>
      </c>
      <c r="J46" s="27">
        <v>101786575.13</v>
      </c>
    </row>
    <row r="47" spans="1:10" ht="73.5" customHeight="1" x14ac:dyDescent="0.25">
      <c r="A47" s="29">
        <v>814</v>
      </c>
      <c r="B47" s="33" t="s">
        <v>181</v>
      </c>
      <c r="C47" s="29" t="s">
        <v>136</v>
      </c>
      <c r="D47" s="32" t="s">
        <v>11</v>
      </c>
      <c r="E47" s="28">
        <v>12</v>
      </c>
      <c r="F47" s="28">
        <v>12</v>
      </c>
      <c r="G47" s="28">
        <v>12</v>
      </c>
      <c r="H47" s="27">
        <v>1996440</v>
      </c>
      <c r="I47" s="27">
        <v>1996440</v>
      </c>
      <c r="J47" s="27">
        <v>1996440</v>
      </c>
    </row>
    <row r="48" spans="1:10" ht="52.5" customHeight="1" x14ac:dyDescent="0.25">
      <c r="A48" s="29">
        <v>814</v>
      </c>
      <c r="B48" s="33" t="s">
        <v>180</v>
      </c>
      <c r="C48" s="29" t="s">
        <v>160</v>
      </c>
      <c r="D48" s="32" t="s">
        <v>11</v>
      </c>
      <c r="E48" s="28">
        <v>12</v>
      </c>
      <c r="F48" s="28">
        <v>12</v>
      </c>
      <c r="G48" s="28">
        <v>12</v>
      </c>
      <c r="H48" s="27">
        <v>1139383.2</v>
      </c>
      <c r="I48" s="27">
        <v>1139383.2</v>
      </c>
      <c r="J48" s="27">
        <v>1139383.2</v>
      </c>
    </row>
    <row r="49" spans="1:10" ht="31.5" customHeight="1" x14ac:dyDescent="0.25">
      <c r="A49" s="30">
        <v>814</v>
      </c>
      <c r="B49" s="31" t="s">
        <v>179</v>
      </c>
      <c r="C49" s="29" t="s">
        <v>178</v>
      </c>
      <c r="D49" s="32" t="s">
        <v>11</v>
      </c>
      <c r="E49" s="28">
        <v>4161</v>
      </c>
      <c r="F49" s="28">
        <v>5521</v>
      </c>
      <c r="G49" s="28">
        <v>5481</v>
      </c>
      <c r="H49" s="27">
        <v>3115061.48</v>
      </c>
      <c r="I49" s="27">
        <v>4695836.6800000006</v>
      </c>
      <c r="J49" s="27">
        <v>4695836.6800000006</v>
      </c>
    </row>
    <row r="50" spans="1:10" ht="31.5" x14ac:dyDescent="0.25">
      <c r="A50" s="23"/>
      <c r="B50" s="24"/>
      <c r="C50" s="29" t="s">
        <v>174</v>
      </c>
      <c r="D50" s="32" t="s">
        <v>163</v>
      </c>
      <c r="E50" s="28">
        <v>22864</v>
      </c>
      <c r="F50" s="28">
        <v>21549</v>
      </c>
      <c r="G50" s="28">
        <v>21282</v>
      </c>
      <c r="H50" s="27">
        <v>8042068.3599999994</v>
      </c>
      <c r="I50" s="27">
        <v>7747305.5</v>
      </c>
      <c r="J50" s="27">
        <v>7747305.5</v>
      </c>
    </row>
    <row r="51" spans="1:10" ht="31.5" customHeight="1" x14ac:dyDescent="0.25">
      <c r="A51" s="18"/>
      <c r="B51" s="17"/>
      <c r="C51" s="29" t="s">
        <v>170</v>
      </c>
      <c r="D51" s="32" t="s">
        <v>169</v>
      </c>
      <c r="E51" s="28">
        <v>39801</v>
      </c>
      <c r="F51" s="28">
        <v>41761</v>
      </c>
      <c r="G51" s="28">
        <v>40874</v>
      </c>
      <c r="H51" s="27">
        <v>78605881.719999999</v>
      </c>
      <c r="I51" s="27">
        <v>86521835.500000015</v>
      </c>
      <c r="J51" s="27">
        <v>86521835.500000015</v>
      </c>
    </row>
    <row r="52" spans="1:10" ht="42.75" customHeight="1" x14ac:dyDescent="0.25">
      <c r="A52" s="29">
        <v>814</v>
      </c>
      <c r="B52" s="33" t="s">
        <v>177</v>
      </c>
      <c r="C52" s="29" t="s">
        <v>176</v>
      </c>
      <c r="D52" s="32" t="s">
        <v>11</v>
      </c>
      <c r="E52" s="28">
        <v>11798</v>
      </c>
      <c r="F52" s="28">
        <v>7899</v>
      </c>
      <c r="G52" s="28">
        <v>7833</v>
      </c>
      <c r="H52" s="27">
        <v>67426976.479999989</v>
      </c>
      <c r="I52" s="27">
        <v>57569271.659999996</v>
      </c>
      <c r="J52" s="27">
        <v>57569271.659999996</v>
      </c>
    </row>
    <row r="53" spans="1:10" ht="47.25" x14ac:dyDescent="0.25">
      <c r="A53" s="29">
        <v>814</v>
      </c>
      <c r="B53" s="33" t="s">
        <v>175</v>
      </c>
      <c r="C53" s="29" t="s">
        <v>174</v>
      </c>
      <c r="D53" s="32" t="s">
        <v>163</v>
      </c>
      <c r="E53" s="28">
        <v>877964</v>
      </c>
      <c r="F53" s="28">
        <v>906934</v>
      </c>
      <c r="G53" s="28">
        <v>898376</v>
      </c>
      <c r="H53" s="27">
        <v>344411127.92999995</v>
      </c>
      <c r="I53" s="27">
        <v>354419044.46999997</v>
      </c>
      <c r="J53" s="27">
        <v>354419044.46999997</v>
      </c>
    </row>
    <row r="54" spans="1:10" ht="47.25" customHeight="1" x14ac:dyDescent="0.25">
      <c r="A54" s="29">
        <v>814</v>
      </c>
      <c r="B54" s="33" t="s">
        <v>173</v>
      </c>
      <c r="C54" s="29" t="s">
        <v>172</v>
      </c>
      <c r="D54" s="32" t="s">
        <v>11</v>
      </c>
      <c r="E54" s="28">
        <v>25329882.899999999</v>
      </c>
      <c r="F54" s="28">
        <v>25461596.530000001</v>
      </c>
      <c r="G54" s="28">
        <v>25461596.530000001</v>
      </c>
      <c r="H54" s="27">
        <v>16357232.699999999</v>
      </c>
      <c r="I54" s="27">
        <v>16488946.33</v>
      </c>
      <c r="J54" s="27">
        <v>16488946.33</v>
      </c>
    </row>
    <row r="55" spans="1:10" ht="54.75" customHeight="1" x14ac:dyDescent="0.25">
      <c r="A55" s="29">
        <v>814</v>
      </c>
      <c r="B55" s="33" t="s">
        <v>132</v>
      </c>
      <c r="C55" s="29" t="s">
        <v>131</v>
      </c>
      <c r="D55" s="32" t="s">
        <v>16</v>
      </c>
      <c r="E55" s="28">
        <v>1290</v>
      </c>
      <c r="F55" s="28">
        <v>1275</v>
      </c>
      <c r="G55" s="28">
        <v>1275</v>
      </c>
      <c r="H55" s="27">
        <v>97793823.700000003</v>
      </c>
      <c r="I55" s="27">
        <v>99312660.169999987</v>
      </c>
      <c r="J55" s="27">
        <v>99312660.169999987</v>
      </c>
    </row>
    <row r="56" spans="1:10" ht="30" customHeight="1" x14ac:dyDescent="0.25">
      <c r="A56" s="29">
        <v>814</v>
      </c>
      <c r="B56" s="33" t="s">
        <v>171</v>
      </c>
      <c r="C56" s="29" t="s">
        <v>170</v>
      </c>
      <c r="D56" s="32" t="s">
        <v>169</v>
      </c>
      <c r="E56" s="28">
        <v>45853</v>
      </c>
      <c r="F56" s="28">
        <v>42383</v>
      </c>
      <c r="G56" s="28">
        <v>41292</v>
      </c>
      <c r="H56" s="27">
        <v>101641755.2</v>
      </c>
      <c r="I56" s="27">
        <v>101644348.08</v>
      </c>
      <c r="J56" s="27">
        <v>101644348.08</v>
      </c>
    </row>
    <row r="57" spans="1:10" ht="94.5" x14ac:dyDescent="0.25">
      <c r="A57" s="29">
        <v>814</v>
      </c>
      <c r="B57" s="33" t="s">
        <v>168</v>
      </c>
      <c r="C57" s="29" t="s">
        <v>167</v>
      </c>
      <c r="D57" s="32" t="s">
        <v>11</v>
      </c>
      <c r="E57" s="28">
        <v>17505</v>
      </c>
      <c r="F57" s="28">
        <v>17215</v>
      </c>
      <c r="G57" s="28">
        <v>17193</v>
      </c>
      <c r="H57" s="27">
        <v>86409225</v>
      </c>
      <c r="I57" s="27">
        <v>93157506.769999981</v>
      </c>
      <c r="J57" s="27">
        <v>93157506.769999981</v>
      </c>
    </row>
    <row r="58" spans="1:10" ht="82.5" customHeight="1" x14ac:dyDescent="0.25">
      <c r="A58" s="29">
        <v>814</v>
      </c>
      <c r="B58" s="33" t="s">
        <v>165</v>
      </c>
      <c r="C58" s="29" t="s">
        <v>166</v>
      </c>
      <c r="D58" s="32" t="s">
        <v>163</v>
      </c>
      <c r="E58" s="28">
        <v>8680</v>
      </c>
      <c r="F58" s="28">
        <v>8691</v>
      </c>
      <c r="G58" s="28">
        <v>8686</v>
      </c>
      <c r="H58" s="27">
        <v>849999382.29999995</v>
      </c>
      <c r="I58" s="27">
        <v>884833866.12</v>
      </c>
      <c r="J58" s="27">
        <v>884833866.12</v>
      </c>
    </row>
    <row r="59" spans="1:10" ht="63" x14ac:dyDescent="0.25">
      <c r="A59" s="29">
        <v>814</v>
      </c>
      <c r="B59" s="33" t="s">
        <v>165</v>
      </c>
      <c r="C59" s="29" t="s">
        <v>164</v>
      </c>
      <c r="D59" s="32" t="s">
        <v>163</v>
      </c>
      <c r="E59" s="28">
        <v>1478</v>
      </c>
      <c r="F59" s="28">
        <v>1565</v>
      </c>
      <c r="G59" s="28">
        <v>1571</v>
      </c>
      <c r="H59" s="27">
        <v>24762628.620000001</v>
      </c>
      <c r="I59" s="27">
        <v>27675126</v>
      </c>
      <c r="J59" s="27">
        <v>27675126</v>
      </c>
    </row>
    <row r="60" spans="1:10" ht="25.5" customHeight="1" x14ac:dyDescent="0.25">
      <c r="A60" s="29">
        <v>814</v>
      </c>
      <c r="B60" s="33" t="s">
        <v>162</v>
      </c>
      <c r="C60" s="29" t="s">
        <v>160</v>
      </c>
      <c r="D60" s="32" t="s">
        <v>11</v>
      </c>
      <c r="E60" s="28">
        <v>8880</v>
      </c>
      <c r="F60" s="28">
        <v>8880</v>
      </c>
      <c r="G60" s="28">
        <v>8880</v>
      </c>
      <c r="H60" s="27">
        <v>87221491.200000003</v>
      </c>
      <c r="I60" s="27">
        <v>89620025.290000007</v>
      </c>
      <c r="J60" s="27">
        <v>89620025.290000007</v>
      </c>
    </row>
    <row r="61" spans="1:10" ht="33.75" customHeight="1" x14ac:dyDescent="0.25">
      <c r="A61" s="29">
        <v>814</v>
      </c>
      <c r="B61" s="33" t="s">
        <v>161</v>
      </c>
      <c r="C61" s="29" t="s">
        <v>160</v>
      </c>
      <c r="D61" s="32" t="s">
        <v>11</v>
      </c>
      <c r="E61" s="28">
        <v>1785</v>
      </c>
      <c r="F61" s="28">
        <v>2050</v>
      </c>
      <c r="G61" s="28">
        <v>2070</v>
      </c>
      <c r="H61" s="27">
        <v>6688180.7999999998</v>
      </c>
      <c r="I61" s="27">
        <v>7162290.7999999998</v>
      </c>
      <c r="J61" s="27">
        <v>7162290.7999999998</v>
      </c>
    </row>
    <row r="62" spans="1:10" ht="69" customHeight="1" x14ac:dyDescent="0.25">
      <c r="A62" s="29">
        <v>814</v>
      </c>
      <c r="B62" s="33" t="s">
        <v>159</v>
      </c>
      <c r="C62" s="29" t="s">
        <v>152</v>
      </c>
      <c r="D62" s="32" t="s">
        <v>11</v>
      </c>
      <c r="E62" s="28">
        <v>15</v>
      </c>
      <c r="F62" s="28">
        <v>15</v>
      </c>
      <c r="G62" s="28">
        <v>15</v>
      </c>
      <c r="H62" s="27">
        <v>5345480.4399999995</v>
      </c>
      <c r="I62" s="27">
        <v>4863945.28</v>
      </c>
      <c r="J62" s="27">
        <v>4863945.28</v>
      </c>
    </row>
    <row r="63" spans="1:10" s="4" customFormat="1" ht="31.5" customHeight="1" x14ac:dyDescent="0.25">
      <c r="A63" s="14">
        <v>815</v>
      </c>
      <c r="B63" s="15" t="s">
        <v>158</v>
      </c>
      <c r="C63" s="14"/>
      <c r="D63" s="13"/>
      <c r="E63" s="26"/>
      <c r="F63" s="26"/>
      <c r="G63" s="26"/>
      <c r="H63" s="11">
        <f>SUM(H64:H80)</f>
        <v>670416168</v>
      </c>
      <c r="I63" s="11">
        <f>SUM(I64:I80)</f>
        <v>702217648.79999995</v>
      </c>
      <c r="J63" s="11">
        <f>SUM(J64:J80)</f>
        <v>702217648.79999995</v>
      </c>
    </row>
    <row r="64" spans="1:10" ht="41.25" customHeight="1" x14ac:dyDescent="0.25">
      <c r="A64" s="29">
        <v>815</v>
      </c>
      <c r="B64" s="33" t="s">
        <v>157</v>
      </c>
      <c r="C64" s="29" t="s">
        <v>147</v>
      </c>
      <c r="D64" s="32" t="s">
        <v>11</v>
      </c>
      <c r="E64" s="28">
        <v>389700</v>
      </c>
      <c r="F64" s="28">
        <v>389700</v>
      </c>
      <c r="G64" s="28">
        <v>428670</v>
      </c>
      <c r="H64" s="27">
        <v>46048493</v>
      </c>
      <c r="I64" s="27">
        <v>48786741</v>
      </c>
      <c r="J64" s="27">
        <v>48786741</v>
      </c>
    </row>
    <row r="65" spans="1:10" ht="38.25" customHeight="1" x14ac:dyDescent="0.25">
      <c r="A65" s="29">
        <v>815</v>
      </c>
      <c r="B65" s="33" t="s">
        <v>156</v>
      </c>
      <c r="C65" s="29" t="s">
        <v>147</v>
      </c>
      <c r="D65" s="32" t="s">
        <v>11</v>
      </c>
      <c r="E65" s="28">
        <v>48</v>
      </c>
      <c r="F65" s="28">
        <v>48</v>
      </c>
      <c r="G65" s="28">
        <v>48</v>
      </c>
      <c r="H65" s="27">
        <v>4648409</v>
      </c>
      <c r="I65" s="27">
        <v>4870516</v>
      </c>
      <c r="J65" s="27">
        <v>4870516</v>
      </c>
    </row>
    <row r="66" spans="1:10" ht="51" customHeight="1" x14ac:dyDescent="0.25">
      <c r="A66" s="29">
        <v>815</v>
      </c>
      <c r="B66" s="33" t="s">
        <v>155</v>
      </c>
      <c r="C66" s="29" t="s">
        <v>57</v>
      </c>
      <c r="D66" s="32" t="s">
        <v>11</v>
      </c>
      <c r="E66" s="28">
        <v>230</v>
      </c>
      <c r="F66" s="28">
        <v>230</v>
      </c>
      <c r="G66" s="28">
        <v>236</v>
      </c>
      <c r="H66" s="27">
        <v>35167429</v>
      </c>
      <c r="I66" s="27">
        <v>37560784.799999997</v>
      </c>
      <c r="J66" s="27">
        <v>37560784.799999997</v>
      </c>
    </row>
    <row r="67" spans="1:10" ht="33.75" customHeight="1" x14ac:dyDescent="0.25">
      <c r="A67" s="29">
        <v>815</v>
      </c>
      <c r="B67" s="33" t="s">
        <v>154</v>
      </c>
      <c r="C67" s="29" t="s">
        <v>152</v>
      </c>
      <c r="D67" s="32" t="s">
        <v>11</v>
      </c>
      <c r="E67" s="28">
        <v>25</v>
      </c>
      <c r="F67" s="28">
        <v>25</v>
      </c>
      <c r="G67" s="28">
        <v>23</v>
      </c>
      <c r="H67" s="27">
        <v>4154543</v>
      </c>
      <c r="I67" s="27">
        <v>3075314</v>
      </c>
      <c r="J67" s="27">
        <v>3075314</v>
      </c>
    </row>
    <row r="68" spans="1:10" ht="31.5" customHeight="1" x14ac:dyDescent="0.25">
      <c r="A68" s="29">
        <v>815</v>
      </c>
      <c r="B68" s="33" t="s">
        <v>153</v>
      </c>
      <c r="C68" s="29" t="s">
        <v>152</v>
      </c>
      <c r="D68" s="32" t="s">
        <v>11</v>
      </c>
      <c r="E68" s="28">
        <v>40</v>
      </c>
      <c r="F68" s="28">
        <v>34</v>
      </c>
      <c r="G68" s="28">
        <v>33</v>
      </c>
      <c r="H68" s="27">
        <v>8178559</v>
      </c>
      <c r="I68" s="27">
        <v>8261992</v>
      </c>
      <c r="J68" s="27">
        <v>8261992</v>
      </c>
    </row>
    <row r="69" spans="1:10" ht="33" customHeight="1" x14ac:dyDescent="0.25">
      <c r="A69" s="29">
        <v>815</v>
      </c>
      <c r="B69" s="33" t="s">
        <v>151</v>
      </c>
      <c r="C69" s="29" t="s">
        <v>149</v>
      </c>
      <c r="D69" s="32" t="s">
        <v>16</v>
      </c>
      <c r="E69" s="28">
        <v>40000</v>
      </c>
      <c r="F69" s="28">
        <v>62700</v>
      </c>
      <c r="G69" s="28">
        <v>66705</v>
      </c>
      <c r="H69" s="27">
        <v>26547069</v>
      </c>
      <c r="I69" s="27">
        <v>29559155</v>
      </c>
      <c r="J69" s="27">
        <v>29559155</v>
      </c>
    </row>
    <row r="70" spans="1:10" ht="44.25" customHeight="1" x14ac:dyDescent="0.25">
      <c r="A70" s="29">
        <v>815</v>
      </c>
      <c r="B70" s="33" t="s">
        <v>150</v>
      </c>
      <c r="C70" s="29" t="s">
        <v>149</v>
      </c>
      <c r="D70" s="32" t="s">
        <v>16</v>
      </c>
      <c r="E70" s="28">
        <v>101822</v>
      </c>
      <c r="F70" s="28">
        <v>118148</v>
      </c>
      <c r="G70" s="28">
        <v>132703</v>
      </c>
      <c r="H70" s="27">
        <v>157514787</v>
      </c>
      <c r="I70" s="27">
        <v>168223147</v>
      </c>
      <c r="J70" s="27">
        <v>168223147</v>
      </c>
    </row>
    <row r="71" spans="1:10" ht="72.75" customHeight="1" x14ac:dyDescent="0.25">
      <c r="A71" s="29">
        <v>815</v>
      </c>
      <c r="B71" s="33" t="s">
        <v>148</v>
      </c>
      <c r="C71" s="29" t="s">
        <v>147</v>
      </c>
      <c r="D71" s="32" t="s">
        <v>16</v>
      </c>
      <c r="E71" s="28">
        <v>38500</v>
      </c>
      <c r="F71" s="28">
        <v>38500</v>
      </c>
      <c r="G71" s="28">
        <v>39592</v>
      </c>
      <c r="H71" s="27">
        <v>7280633</v>
      </c>
      <c r="I71" s="27">
        <v>7848938</v>
      </c>
      <c r="J71" s="27">
        <v>7848938</v>
      </c>
    </row>
    <row r="72" spans="1:10" ht="31.5" x14ac:dyDescent="0.25">
      <c r="A72" s="29">
        <v>815</v>
      </c>
      <c r="B72" s="33" t="s">
        <v>146</v>
      </c>
      <c r="C72" s="29" t="s">
        <v>145</v>
      </c>
      <c r="D72" s="32" t="s">
        <v>16</v>
      </c>
      <c r="E72" s="28">
        <v>1018971</v>
      </c>
      <c r="F72" s="28">
        <v>1020271</v>
      </c>
      <c r="G72" s="28">
        <v>1020707</v>
      </c>
      <c r="H72" s="27">
        <v>84868095</v>
      </c>
      <c r="I72" s="27">
        <v>92451817</v>
      </c>
      <c r="J72" s="27">
        <v>92451817</v>
      </c>
    </row>
    <row r="73" spans="1:10" ht="44.25" customHeight="1" x14ac:dyDescent="0.25">
      <c r="A73" s="29">
        <v>815</v>
      </c>
      <c r="B73" s="33" t="s">
        <v>4</v>
      </c>
      <c r="C73" s="29" t="s">
        <v>1</v>
      </c>
      <c r="D73" s="32" t="s">
        <v>0</v>
      </c>
      <c r="E73" s="28">
        <v>13632</v>
      </c>
      <c r="F73" s="28">
        <v>13632</v>
      </c>
      <c r="G73" s="28">
        <v>13641</v>
      </c>
      <c r="H73" s="27">
        <v>4022289</v>
      </c>
      <c r="I73" s="27">
        <v>4501276</v>
      </c>
      <c r="J73" s="27">
        <v>4501276</v>
      </c>
    </row>
    <row r="74" spans="1:10" ht="63" customHeight="1" x14ac:dyDescent="0.25">
      <c r="A74" s="29">
        <v>815</v>
      </c>
      <c r="B74" s="33" t="s">
        <v>132</v>
      </c>
      <c r="C74" s="29" t="s">
        <v>131</v>
      </c>
      <c r="D74" s="32" t="s">
        <v>16</v>
      </c>
      <c r="E74" s="28">
        <v>525</v>
      </c>
      <c r="F74" s="28">
        <v>525</v>
      </c>
      <c r="G74" s="28">
        <v>499</v>
      </c>
      <c r="H74" s="27">
        <v>101859514</v>
      </c>
      <c r="I74" s="27">
        <v>103839477</v>
      </c>
      <c r="J74" s="27">
        <v>103839477</v>
      </c>
    </row>
    <row r="75" spans="1:10" ht="31.5" x14ac:dyDescent="0.25">
      <c r="A75" s="29">
        <v>815</v>
      </c>
      <c r="B75" s="33" t="s">
        <v>144</v>
      </c>
      <c r="C75" s="29" t="s">
        <v>142</v>
      </c>
      <c r="D75" s="32" t="s">
        <v>11</v>
      </c>
      <c r="E75" s="28">
        <v>30</v>
      </c>
      <c r="F75" s="28">
        <v>30</v>
      </c>
      <c r="G75" s="28">
        <v>30</v>
      </c>
      <c r="H75" s="27">
        <v>74196288</v>
      </c>
      <c r="I75" s="27">
        <v>75132916</v>
      </c>
      <c r="J75" s="27">
        <v>75132916</v>
      </c>
    </row>
    <row r="76" spans="1:10" ht="31.5" x14ac:dyDescent="0.25">
      <c r="A76" s="29">
        <v>815</v>
      </c>
      <c r="B76" s="33" t="s">
        <v>143</v>
      </c>
      <c r="C76" s="29" t="s">
        <v>142</v>
      </c>
      <c r="D76" s="32" t="s">
        <v>11</v>
      </c>
      <c r="E76" s="28">
        <v>25</v>
      </c>
      <c r="F76" s="28">
        <v>21</v>
      </c>
      <c r="G76" s="28">
        <v>21</v>
      </c>
      <c r="H76" s="27">
        <v>47580630</v>
      </c>
      <c r="I76" s="27">
        <v>46157603</v>
      </c>
      <c r="J76" s="27">
        <v>46157603</v>
      </c>
    </row>
    <row r="77" spans="1:10" ht="48.75" customHeight="1" x14ac:dyDescent="0.25">
      <c r="A77" s="29">
        <v>815</v>
      </c>
      <c r="B77" s="33" t="s">
        <v>141</v>
      </c>
      <c r="C77" s="29" t="s">
        <v>140</v>
      </c>
      <c r="D77" s="32" t="s">
        <v>11</v>
      </c>
      <c r="E77" s="28">
        <v>551</v>
      </c>
      <c r="F77" s="28">
        <v>551</v>
      </c>
      <c r="G77" s="28">
        <v>555</v>
      </c>
      <c r="H77" s="27">
        <v>33780005</v>
      </c>
      <c r="I77" s="27">
        <v>35455809</v>
      </c>
      <c r="J77" s="27">
        <v>35455809</v>
      </c>
    </row>
    <row r="78" spans="1:10" s="5" customFormat="1" ht="47.25" x14ac:dyDescent="0.25">
      <c r="A78" s="9">
        <v>815</v>
      </c>
      <c r="B78" s="10" t="s">
        <v>139</v>
      </c>
      <c r="C78" s="9" t="s">
        <v>138</v>
      </c>
      <c r="D78" s="8" t="s">
        <v>11</v>
      </c>
      <c r="E78" s="7">
        <v>1583</v>
      </c>
      <c r="F78" s="7">
        <v>1583</v>
      </c>
      <c r="G78" s="7">
        <v>1970</v>
      </c>
      <c r="H78" s="6">
        <v>27927785</v>
      </c>
      <c r="I78" s="6">
        <v>29394270</v>
      </c>
      <c r="J78" s="6">
        <v>29394270</v>
      </c>
    </row>
    <row r="79" spans="1:10" x14ac:dyDescent="0.25">
      <c r="A79" s="30">
        <v>815</v>
      </c>
      <c r="B79" s="31" t="s">
        <v>137</v>
      </c>
      <c r="C79" s="29" t="s">
        <v>136</v>
      </c>
      <c r="D79" s="30" t="s">
        <v>11</v>
      </c>
      <c r="E79" s="28">
        <v>7500</v>
      </c>
      <c r="F79" s="28">
        <v>7500</v>
      </c>
      <c r="G79" s="28">
        <v>8250</v>
      </c>
      <c r="H79" s="27">
        <v>1773380</v>
      </c>
      <c r="I79" s="27">
        <v>1907071</v>
      </c>
      <c r="J79" s="27">
        <v>1907071</v>
      </c>
    </row>
    <row r="80" spans="1:10" ht="47.25" x14ac:dyDescent="0.25">
      <c r="A80" s="18"/>
      <c r="B80" s="17"/>
      <c r="C80" s="29" t="s">
        <v>135</v>
      </c>
      <c r="D80" s="18"/>
      <c r="E80" s="28">
        <v>3860</v>
      </c>
      <c r="F80" s="28">
        <v>3860</v>
      </c>
      <c r="G80" s="28">
        <v>3860</v>
      </c>
      <c r="H80" s="27">
        <v>4868260</v>
      </c>
      <c r="I80" s="27">
        <v>5190822</v>
      </c>
      <c r="J80" s="27">
        <v>5190822</v>
      </c>
    </row>
    <row r="81" spans="1:10" s="4" customFormat="1" ht="35.25" customHeight="1" x14ac:dyDescent="0.25">
      <c r="A81" s="14">
        <v>816</v>
      </c>
      <c r="B81" s="15" t="s">
        <v>134</v>
      </c>
      <c r="C81" s="14"/>
      <c r="D81" s="13"/>
      <c r="E81" s="26"/>
      <c r="F81" s="26"/>
      <c r="G81" s="26"/>
      <c r="H81" s="11">
        <f>SUM(H82:H102)</f>
        <v>2591707441</v>
      </c>
      <c r="I81" s="11">
        <f>SUM(I82:I102)</f>
        <v>2838407538.8700013</v>
      </c>
      <c r="J81" s="11">
        <f>SUM(J82:J102)</f>
        <v>2838407538.8700013</v>
      </c>
    </row>
    <row r="82" spans="1:10" s="5" customFormat="1" ht="67.5" customHeight="1" x14ac:dyDescent="0.25">
      <c r="A82" s="9">
        <v>816</v>
      </c>
      <c r="B82" s="10" t="s">
        <v>133</v>
      </c>
      <c r="C82" s="9" t="s">
        <v>131</v>
      </c>
      <c r="D82" s="8" t="s">
        <v>16</v>
      </c>
      <c r="E82" s="7">
        <v>4846</v>
      </c>
      <c r="F82" s="7">
        <v>4826</v>
      </c>
      <c r="G82" s="7">
        <v>4732</v>
      </c>
      <c r="H82" s="6">
        <v>451373287.01999998</v>
      </c>
      <c r="I82" s="6">
        <v>523093319.03000009</v>
      </c>
      <c r="J82" s="6">
        <v>523093319.03000009</v>
      </c>
    </row>
    <row r="83" spans="1:10" s="5" customFormat="1" ht="65.25" customHeight="1" x14ac:dyDescent="0.25">
      <c r="A83" s="9">
        <v>816</v>
      </c>
      <c r="B83" s="10" t="s">
        <v>132</v>
      </c>
      <c r="C83" s="9" t="s">
        <v>131</v>
      </c>
      <c r="D83" s="8" t="s">
        <v>16</v>
      </c>
      <c r="E83" s="7">
        <v>9491</v>
      </c>
      <c r="F83" s="7">
        <v>9444</v>
      </c>
      <c r="G83" s="7">
        <v>9344</v>
      </c>
      <c r="H83" s="6">
        <v>844730628.0200001</v>
      </c>
      <c r="I83" s="6">
        <v>965551944</v>
      </c>
      <c r="J83" s="6">
        <v>965551944</v>
      </c>
    </row>
    <row r="84" spans="1:10" s="5" customFormat="1" x14ac:dyDescent="0.25">
      <c r="A84" s="20">
        <v>816</v>
      </c>
      <c r="B84" s="19" t="s">
        <v>130</v>
      </c>
      <c r="C84" s="9" t="s">
        <v>40</v>
      </c>
      <c r="D84" s="8" t="s">
        <v>11</v>
      </c>
      <c r="E84" s="7">
        <v>529</v>
      </c>
      <c r="F84" s="7">
        <v>103</v>
      </c>
      <c r="G84" s="7">
        <v>103</v>
      </c>
      <c r="H84" s="25">
        <v>95586865</v>
      </c>
      <c r="I84" s="25">
        <v>89037097</v>
      </c>
      <c r="J84" s="25">
        <v>89037097</v>
      </c>
    </row>
    <row r="85" spans="1:10" s="5" customFormat="1" ht="22.5" customHeight="1" x14ac:dyDescent="0.25">
      <c r="A85" s="18"/>
      <c r="B85" s="17"/>
      <c r="C85" s="9" t="s">
        <v>58</v>
      </c>
      <c r="D85" s="8" t="s">
        <v>16</v>
      </c>
      <c r="E85" s="7">
        <v>35200</v>
      </c>
      <c r="F85" s="7">
        <v>35012</v>
      </c>
      <c r="G85" s="7">
        <v>35012</v>
      </c>
      <c r="H85" s="18"/>
      <c r="I85" s="18"/>
      <c r="J85" s="18"/>
    </row>
    <row r="86" spans="1:10" s="5" customFormat="1" ht="44.25" customHeight="1" x14ac:dyDescent="0.25">
      <c r="A86" s="9">
        <v>816</v>
      </c>
      <c r="B86" s="10" t="s">
        <v>4</v>
      </c>
      <c r="C86" s="9" t="s">
        <v>1</v>
      </c>
      <c r="D86" s="8" t="s">
        <v>0</v>
      </c>
      <c r="E86" s="7">
        <v>332760</v>
      </c>
      <c r="F86" s="7">
        <v>291120</v>
      </c>
      <c r="G86" s="7">
        <v>291120</v>
      </c>
      <c r="H86" s="6">
        <v>42823549</v>
      </c>
      <c r="I86" s="6">
        <v>31283207.060000002</v>
      </c>
      <c r="J86" s="6">
        <v>31283207.060000002</v>
      </c>
    </row>
    <row r="87" spans="1:10" s="5" customFormat="1" ht="46.5" customHeight="1" x14ac:dyDescent="0.25">
      <c r="A87" s="9">
        <v>816</v>
      </c>
      <c r="B87" s="10" t="s">
        <v>129</v>
      </c>
      <c r="C87" s="9" t="s">
        <v>112</v>
      </c>
      <c r="D87" s="8" t="s">
        <v>16</v>
      </c>
      <c r="E87" s="7">
        <v>939</v>
      </c>
      <c r="F87" s="7">
        <v>847</v>
      </c>
      <c r="G87" s="7">
        <v>837</v>
      </c>
      <c r="H87" s="6">
        <v>87292302.469999999</v>
      </c>
      <c r="I87" s="6">
        <v>89827065.060000002</v>
      </c>
      <c r="J87" s="6">
        <v>89827065.060000002</v>
      </c>
    </row>
    <row r="88" spans="1:10" s="5" customFormat="1" ht="42" customHeight="1" x14ac:dyDescent="0.25">
      <c r="A88" s="9">
        <v>816</v>
      </c>
      <c r="B88" s="10" t="s">
        <v>128</v>
      </c>
      <c r="C88" s="9" t="s">
        <v>112</v>
      </c>
      <c r="D88" s="8" t="s">
        <v>16</v>
      </c>
      <c r="E88" s="7">
        <v>708</v>
      </c>
      <c r="F88" s="7">
        <v>673</v>
      </c>
      <c r="G88" s="7">
        <v>661</v>
      </c>
      <c r="H88" s="6">
        <v>99769122.110000014</v>
      </c>
      <c r="I88" s="6">
        <v>102076807.14</v>
      </c>
      <c r="J88" s="6">
        <v>102076807.14</v>
      </c>
    </row>
    <row r="89" spans="1:10" s="5" customFormat="1" ht="31.5" x14ac:dyDescent="0.25">
      <c r="A89" s="9">
        <v>816</v>
      </c>
      <c r="B89" s="10" t="s">
        <v>127</v>
      </c>
      <c r="C89" s="9" t="s">
        <v>1</v>
      </c>
      <c r="D89" s="8" t="s">
        <v>0</v>
      </c>
      <c r="E89" s="7">
        <v>3374454.1999999997</v>
      </c>
      <c r="F89" s="7">
        <v>3280819.0999999996</v>
      </c>
      <c r="G89" s="7">
        <v>3382958.5999999996</v>
      </c>
      <c r="H89" s="6">
        <v>243970946.30000001</v>
      </c>
      <c r="I89" s="6">
        <v>265483849.75999999</v>
      </c>
      <c r="J89" s="6">
        <v>265483849.75999999</v>
      </c>
    </row>
    <row r="90" spans="1:10" s="5" customFormat="1" x14ac:dyDescent="0.25">
      <c r="A90" s="20">
        <v>816</v>
      </c>
      <c r="B90" s="19" t="s">
        <v>126</v>
      </c>
      <c r="C90" s="9" t="s">
        <v>125</v>
      </c>
      <c r="D90" s="8" t="s">
        <v>11</v>
      </c>
      <c r="E90" s="7">
        <v>365</v>
      </c>
      <c r="F90" s="7">
        <v>365</v>
      </c>
      <c r="G90" s="7">
        <v>365</v>
      </c>
      <c r="H90" s="25">
        <v>101465946.02</v>
      </c>
      <c r="I90" s="25">
        <v>99982199.419999987</v>
      </c>
      <c r="J90" s="25">
        <v>99982199.419999987</v>
      </c>
    </row>
    <row r="91" spans="1:10" s="5" customFormat="1" x14ac:dyDescent="0.25">
      <c r="A91" s="23"/>
      <c r="B91" s="24"/>
      <c r="C91" s="9" t="s">
        <v>72</v>
      </c>
      <c r="D91" s="8" t="s">
        <v>11</v>
      </c>
      <c r="E91" s="7">
        <v>500</v>
      </c>
      <c r="F91" s="7">
        <v>750</v>
      </c>
      <c r="G91" s="7">
        <v>750</v>
      </c>
      <c r="H91" s="23"/>
      <c r="I91" s="23"/>
      <c r="J91" s="23"/>
    </row>
    <row r="92" spans="1:10" s="5" customFormat="1" x14ac:dyDescent="0.25">
      <c r="A92" s="18"/>
      <c r="B92" s="17"/>
      <c r="C92" s="9" t="s">
        <v>58</v>
      </c>
      <c r="D92" s="8" t="s">
        <v>16</v>
      </c>
      <c r="E92" s="7">
        <v>83416</v>
      </c>
      <c r="F92" s="7">
        <v>92966</v>
      </c>
      <c r="G92" s="7">
        <v>92966</v>
      </c>
      <c r="H92" s="18"/>
      <c r="I92" s="18"/>
      <c r="J92" s="18"/>
    </row>
    <row r="93" spans="1:10" s="5" customFormat="1" ht="43.5" customHeight="1" x14ac:dyDescent="0.25">
      <c r="A93" s="9">
        <v>816</v>
      </c>
      <c r="B93" s="10" t="s">
        <v>124</v>
      </c>
      <c r="C93" s="9" t="s">
        <v>112</v>
      </c>
      <c r="D93" s="8" t="s">
        <v>16</v>
      </c>
      <c r="E93" s="7">
        <v>47</v>
      </c>
      <c r="F93" s="7">
        <v>28</v>
      </c>
      <c r="G93" s="7">
        <v>28</v>
      </c>
      <c r="H93" s="6">
        <v>75200</v>
      </c>
      <c r="I93" s="6">
        <v>75200</v>
      </c>
      <c r="J93" s="6">
        <v>75200</v>
      </c>
    </row>
    <row r="94" spans="1:10" s="5" customFormat="1" ht="30" customHeight="1" x14ac:dyDescent="0.25">
      <c r="A94" s="9">
        <v>816</v>
      </c>
      <c r="B94" s="10" t="s">
        <v>123</v>
      </c>
      <c r="C94" s="9" t="s">
        <v>112</v>
      </c>
      <c r="D94" s="8" t="s">
        <v>16</v>
      </c>
      <c r="E94" s="7">
        <v>1176</v>
      </c>
      <c r="F94" s="7">
        <v>1420</v>
      </c>
      <c r="G94" s="7">
        <v>1420</v>
      </c>
      <c r="H94" s="6">
        <v>2602000</v>
      </c>
      <c r="I94" s="6">
        <v>2602000</v>
      </c>
      <c r="J94" s="6">
        <v>2602000</v>
      </c>
    </row>
    <row r="95" spans="1:10" s="5" customFormat="1" ht="57.75" customHeight="1" x14ac:dyDescent="0.25">
      <c r="A95" s="9">
        <v>816</v>
      </c>
      <c r="B95" s="10" t="s">
        <v>122</v>
      </c>
      <c r="C95" s="9" t="s">
        <v>121</v>
      </c>
      <c r="D95" s="8" t="s">
        <v>16</v>
      </c>
      <c r="E95" s="7">
        <v>6565</v>
      </c>
      <c r="F95" s="7">
        <v>6250</v>
      </c>
      <c r="G95" s="7">
        <v>6250</v>
      </c>
      <c r="H95" s="6">
        <v>7928451.7800000003</v>
      </c>
      <c r="I95" s="6">
        <v>7928451.7800000003</v>
      </c>
      <c r="J95" s="6">
        <v>7928451.7800000003</v>
      </c>
    </row>
    <row r="96" spans="1:10" s="5" customFormat="1" ht="30.75" customHeight="1" x14ac:dyDescent="0.25">
      <c r="A96" s="9">
        <v>816</v>
      </c>
      <c r="B96" s="10" t="s">
        <v>120</v>
      </c>
      <c r="C96" s="9" t="s">
        <v>119</v>
      </c>
      <c r="D96" s="8" t="s">
        <v>16</v>
      </c>
      <c r="E96" s="7">
        <v>35</v>
      </c>
      <c r="F96" s="7">
        <v>38</v>
      </c>
      <c r="G96" s="7">
        <v>38</v>
      </c>
      <c r="H96" s="6">
        <v>7316859.3399999999</v>
      </c>
      <c r="I96" s="6">
        <v>7647024.3000000007</v>
      </c>
      <c r="J96" s="6">
        <v>7647024.3000000007</v>
      </c>
    </row>
    <row r="97" spans="1:10" s="5" customFormat="1" ht="57.75" customHeight="1" x14ac:dyDescent="0.25">
      <c r="A97" s="9">
        <v>816</v>
      </c>
      <c r="B97" s="10" t="s">
        <v>118</v>
      </c>
      <c r="C97" s="9" t="s">
        <v>112</v>
      </c>
      <c r="D97" s="8" t="s">
        <v>16</v>
      </c>
      <c r="E97" s="7">
        <v>506</v>
      </c>
      <c r="F97" s="7">
        <v>500</v>
      </c>
      <c r="G97" s="7">
        <v>502</v>
      </c>
      <c r="H97" s="6">
        <v>87843315.930000007</v>
      </c>
      <c r="I97" s="6">
        <v>93576713.110000014</v>
      </c>
      <c r="J97" s="6">
        <v>93576713.110000014</v>
      </c>
    </row>
    <row r="98" spans="1:10" s="5" customFormat="1" ht="46.5" customHeight="1" x14ac:dyDescent="0.25">
      <c r="A98" s="9">
        <v>816</v>
      </c>
      <c r="B98" s="10" t="s">
        <v>117</v>
      </c>
      <c r="C98" s="9" t="s">
        <v>112</v>
      </c>
      <c r="D98" s="8" t="s">
        <v>16</v>
      </c>
      <c r="E98" s="7">
        <v>35</v>
      </c>
      <c r="F98" s="7">
        <v>38</v>
      </c>
      <c r="G98" s="7">
        <v>38</v>
      </c>
      <c r="H98" s="6">
        <v>10475004.41</v>
      </c>
      <c r="I98" s="6">
        <v>10311668.5</v>
      </c>
      <c r="J98" s="6">
        <v>10311668.5</v>
      </c>
    </row>
    <row r="99" spans="1:10" s="5" customFormat="1" ht="45.75" customHeight="1" x14ac:dyDescent="0.25">
      <c r="A99" s="9">
        <v>816</v>
      </c>
      <c r="B99" s="10" t="s">
        <v>116</v>
      </c>
      <c r="C99" s="9" t="s">
        <v>112</v>
      </c>
      <c r="D99" s="8" t="s">
        <v>16</v>
      </c>
      <c r="E99" s="7">
        <v>136</v>
      </c>
      <c r="F99" s="7">
        <v>134</v>
      </c>
      <c r="G99" s="7">
        <v>135</v>
      </c>
      <c r="H99" s="6">
        <v>42350529.599999994</v>
      </c>
      <c r="I99" s="6">
        <v>44932736.260000005</v>
      </c>
      <c r="J99" s="6">
        <v>44932736.260000005</v>
      </c>
    </row>
    <row r="100" spans="1:10" s="5" customFormat="1" ht="110.25" x14ac:dyDescent="0.25">
      <c r="A100" s="9">
        <v>816</v>
      </c>
      <c r="B100" s="10" t="s">
        <v>115</v>
      </c>
      <c r="C100" s="9" t="s">
        <v>112</v>
      </c>
      <c r="D100" s="8" t="s">
        <v>16</v>
      </c>
      <c r="E100" s="7">
        <v>403</v>
      </c>
      <c r="F100" s="7">
        <v>403</v>
      </c>
      <c r="G100" s="7">
        <v>403</v>
      </c>
      <c r="H100" s="6">
        <v>62241650.810000002</v>
      </c>
      <c r="I100" s="6">
        <v>71775788.090000004</v>
      </c>
      <c r="J100" s="6">
        <v>71775788.090000004</v>
      </c>
    </row>
    <row r="101" spans="1:10" s="5" customFormat="1" ht="110.25" x14ac:dyDescent="0.25">
      <c r="A101" s="9">
        <v>816</v>
      </c>
      <c r="B101" s="10" t="s">
        <v>114</v>
      </c>
      <c r="C101" s="9" t="s">
        <v>112</v>
      </c>
      <c r="D101" s="8" t="s">
        <v>16</v>
      </c>
      <c r="E101" s="7">
        <v>245</v>
      </c>
      <c r="F101" s="7">
        <v>233</v>
      </c>
      <c r="G101" s="7">
        <v>233</v>
      </c>
      <c r="H101" s="6">
        <v>24327551.82</v>
      </c>
      <c r="I101" s="6">
        <v>25709257.27</v>
      </c>
      <c r="J101" s="6">
        <v>25709257.27</v>
      </c>
    </row>
    <row r="102" spans="1:10" s="5" customFormat="1" ht="30.75" customHeight="1" x14ac:dyDescent="0.25">
      <c r="A102" s="9">
        <v>816</v>
      </c>
      <c r="B102" s="10" t="s">
        <v>113</v>
      </c>
      <c r="C102" s="9" t="s">
        <v>112</v>
      </c>
      <c r="D102" s="8" t="s">
        <v>16</v>
      </c>
      <c r="E102" s="7">
        <v>1573</v>
      </c>
      <c r="F102" s="7">
        <v>1553</v>
      </c>
      <c r="G102" s="7">
        <v>1552</v>
      </c>
      <c r="H102" s="6">
        <v>379534231.37</v>
      </c>
      <c r="I102" s="6">
        <v>407513211.09000003</v>
      </c>
      <c r="J102" s="6">
        <v>407513211.09000003</v>
      </c>
    </row>
    <row r="103" spans="1:10" s="4" customFormat="1" ht="33" customHeight="1" x14ac:dyDescent="0.25">
      <c r="A103" s="14">
        <v>817</v>
      </c>
      <c r="B103" s="15" t="s">
        <v>111</v>
      </c>
      <c r="C103" s="14"/>
      <c r="D103" s="13"/>
      <c r="E103" s="26"/>
      <c r="F103" s="26"/>
      <c r="G103" s="26"/>
      <c r="H103" s="11">
        <f>SUM(H104)</f>
        <v>3419760.08</v>
      </c>
      <c r="I103" s="11">
        <f>SUM(I104)</f>
        <v>4579214.63</v>
      </c>
      <c r="J103" s="11">
        <f>SUM(J104)</f>
        <v>4579214.63</v>
      </c>
    </row>
    <row r="104" spans="1:10" s="5" customFormat="1" ht="46.5" customHeight="1" x14ac:dyDescent="0.25">
      <c r="A104" s="9">
        <v>817</v>
      </c>
      <c r="B104" s="10" t="s">
        <v>110</v>
      </c>
      <c r="C104" s="9" t="s">
        <v>109</v>
      </c>
      <c r="D104" s="8" t="s">
        <v>38</v>
      </c>
      <c r="E104" s="7" t="s">
        <v>108</v>
      </c>
      <c r="F104" s="7" t="s">
        <v>107</v>
      </c>
      <c r="G104" s="7" t="s">
        <v>107</v>
      </c>
      <c r="H104" s="6">
        <v>3419760.08</v>
      </c>
      <c r="I104" s="6">
        <v>4579214.63</v>
      </c>
      <c r="J104" s="6">
        <v>4579214.63</v>
      </c>
    </row>
    <row r="105" spans="1:10" s="4" customFormat="1" ht="48.75" customHeight="1" x14ac:dyDescent="0.25">
      <c r="A105" s="14">
        <v>821</v>
      </c>
      <c r="B105" s="15" t="s">
        <v>106</v>
      </c>
      <c r="C105" s="14"/>
      <c r="D105" s="13"/>
      <c r="E105" s="26"/>
      <c r="F105" s="26"/>
      <c r="G105" s="26"/>
      <c r="H105" s="11">
        <f>SUM(H106:H109)</f>
        <v>1641062969.21</v>
      </c>
      <c r="I105" s="11">
        <f>SUM(I106:I109)</f>
        <v>1713347545.8899999</v>
      </c>
      <c r="J105" s="11">
        <f>SUM(J106:J109)</f>
        <v>1713347545.8899999</v>
      </c>
    </row>
    <row r="106" spans="1:10" s="5" customFormat="1" ht="124.5" customHeight="1" x14ac:dyDescent="0.25">
      <c r="A106" s="9">
        <v>821</v>
      </c>
      <c r="B106" s="10" t="s">
        <v>105</v>
      </c>
      <c r="C106" s="9" t="s">
        <v>101</v>
      </c>
      <c r="D106" s="8" t="s">
        <v>16</v>
      </c>
      <c r="E106" s="7">
        <v>11774</v>
      </c>
      <c r="F106" s="7">
        <v>11754</v>
      </c>
      <c r="G106" s="7">
        <v>11807</v>
      </c>
      <c r="H106" s="6">
        <v>22606080</v>
      </c>
      <c r="I106" s="6">
        <v>22684120</v>
      </c>
      <c r="J106" s="6">
        <v>22684120</v>
      </c>
    </row>
    <row r="107" spans="1:10" s="5" customFormat="1" ht="45.75" customHeight="1" x14ac:dyDescent="0.25">
      <c r="A107" s="9">
        <v>821</v>
      </c>
      <c r="B107" s="10" t="s">
        <v>104</v>
      </c>
      <c r="C107" s="9" t="s">
        <v>101</v>
      </c>
      <c r="D107" s="8" t="s">
        <v>16</v>
      </c>
      <c r="E107" s="7">
        <v>123250</v>
      </c>
      <c r="F107" s="7">
        <v>125441</v>
      </c>
      <c r="G107" s="7">
        <v>126373</v>
      </c>
      <c r="H107" s="6">
        <v>103992636</v>
      </c>
      <c r="I107" s="6">
        <v>108888363.65000001</v>
      </c>
      <c r="J107" s="6">
        <v>108888363.65000001</v>
      </c>
    </row>
    <row r="108" spans="1:10" s="5" customFormat="1" ht="41.25" customHeight="1" x14ac:dyDescent="0.25">
      <c r="A108" s="9">
        <v>821</v>
      </c>
      <c r="B108" s="10" t="s">
        <v>103</v>
      </c>
      <c r="C108" s="9" t="s">
        <v>101</v>
      </c>
      <c r="D108" s="8" t="s">
        <v>16</v>
      </c>
      <c r="E108" s="7">
        <v>562551</v>
      </c>
      <c r="F108" s="7">
        <v>25076</v>
      </c>
      <c r="G108" s="7">
        <v>25169</v>
      </c>
      <c r="H108" s="6">
        <v>1095303863.21</v>
      </c>
      <c r="I108" s="6">
        <v>1139952351.8299999</v>
      </c>
      <c r="J108" s="6">
        <v>1139952351.8299999</v>
      </c>
    </row>
    <row r="109" spans="1:10" s="5" customFormat="1" ht="39" customHeight="1" x14ac:dyDescent="0.25">
      <c r="A109" s="9">
        <v>821</v>
      </c>
      <c r="B109" s="10" t="s">
        <v>102</v>
      </c>
      <c r="C109" s="9" t="s">
        <v>101</v>
      </c>
      <c r="D109" s="8" t="s">
        <v>16</v>
      </c>
      <c r="E109" s="7">
        <v>18637</v>
      </c>
      <c r="F109" s="7">
        <v>18182</v>
      </c>
      <c r="G109" s="7">
        <v>18204</v>
      </c>
      <c r="H109" s="6">
        <v>419160390</v>
      </c>
      <c r="I109" s="6">
        <v>441822710.40999997</v>
      </c>
      <c r="J109" s="6">
        <v>441822710.40999997</v>
      </c>
    </row>
    <row r="110" spans="1:10" s="4" customFormat="1" ht="43.5" customHeight="1" x14ac:dyDescent="0.25">
      <c r="A110" s="14">
        <v>824</v>
      </c>
      <c r="B110" s="15" t="s">
        <v>100</v>
      </c>
      <c r="C110" s="14"/>
      <c r="D110" s="13"/>
      <c r="E110" s="26"/>
      <c r="F110" s="26"/>
      <c r="G110" s="26"/>
      <c r="H110" s="11">
        <f>SUM(H111:H120)</f>
        <v>55891621</v>
      </c>
      <c r="I110" s="11">
        <f>SUM(I111:I120)</f>
        <v>55891621.000000007</v>
      </c>
      <c r="J110" s="11">
        <f>SUM(J111:J120)</f>
        <v>55891621.000000007</v>
      </c>
    </row>
    <row r="111" spans="1:10" s="5" customFormat="1" ht="28.5" customHeight="1" x14ac:dyDescent="0.25">
      <c r="A111" s="9">
        <v>824</v>
      </c>
      <c r="B111" s="10" t="s">
        <v>99</v>
      </c>
      <c r="C111" s="9" t="s">
        <v>98</v>
      </c>
      <c r="D111" s="8" t="s">
        <v>11</v>
      </c>
      <c r="E111" s="7">
        <v>739572</v>
      </c>
      <c r="F111" s="7">
        <v>739572</v>
      </c>
      <c r="G111" s="7">
        <v>739572</v>
      </c>
      <c r="H111" s="6">
        <v>6818853.8399999999</v>
      </c>
      <c r="I111" s="6">
        <v>6818853.8399999999</v>
      </c>
      <c r="J111" s="6">
        <v>6818853.8399999999</v>
      </c>
    </row>
    <row r="112" spans="1:10" s="5" customFormat="1" ht="49.5" customHeight="1" x14ac:dyDescent="0.25">
      <c r="A112" s="9">
        <v>824</v>
      </c>
      <c r="B112" s="10" t="s">
        <v>97</v>
      </c>
      <c r="C112" s="9" t="s">
        <v>96</v>
      </c>
      <c r="D112" s="8" t="s">
        <v>11</v>
      </c>
      <c r="E112" s="7">
        <v>16000</v>
      </c>
      <c r="F112" s="7">
        <v>16000</v>
      </c>
      <c r="G112" s="7">
        <v>16000</v>
      </c>
      <c r="H112" s="6">
        <v>7027360</v>
      </c>
      <c r="I112" s="6">
        <v>7027360</v>
      </c>
      <c r="J112" s="6">
        <v>7027360</v>
      </c>
    </row>
    <row r="113" spans="1:10" s="5" customFormat="1" ht="75.75" customHeight="1" x14ac:dyDescent="0.25">
      <c r="A113" s="9">
        <v>824</v>
      </c>
      <c r="B113" s="10" t="s">
        <v>95</v>
      </c>
      <c r="C113" s="9" t="s">
        <v>93</v>
      </c>
      <c r="D113" s="8" t="s">
        <v>11</v>
      </c>
      <c r="E113" s="7">
        <v>752312</v>
      </c>
      <c r="F113" s="7">
        <v>740974</v>
      </c>
      <c r="G113" s="7">
        <v>740974</v>
      </c>
      <c r="H113" s="6">
        <v>6597776.2400000002</v>
      </c>
      <c r="I113" s="6">
        <v>6498341.9800000004</v>
      </c>
      <c r="J113" s="6">
        <v>6498341.9800000004</v>
      </c>
    </row>
    <row r="114" spans="1:10" s="5" customFormat="1" ht="77.25" customHeight="1" x14ac:dyDescent="0.25">
      <c r="A114" s="9">
        <v>824</v>
      </c>
      <c r="B114" s="10" t="s">
        <v>94</v>
      </c>
      <c r="C114" s="9" t="s">
        <v>93</v>
      </c>
      <c r="D114" s="8" t="s">
        <v>11</v>
      </c>
      <c r="E114" s="7">
        <v>40000</v>
      </c>
      <c r="F114" s="7">
        <v>40005</v>
      </c>
      <c r="G114" s="7">
        <v>42122</v>
      </c>
      <c r="H114" s="6">
        <v>6594800</v>
      </c>
      <c r="I114" s="6">
        <v>6595624.3499999996</v>
      </c>
      <c r="J114" s="6">
        <v>6595624.3499999996</v>
      </c>
    </row>
    <row r="115" spans="1:10" s="5" customFormat="1" ht="118.5" customHeight="1" x14ac:dyDescent="0.25">
      <c r="A115" s="9">
        <v>824</v>
      </c>
      <c r="B115" s="10" t="s">
        <v>92</v>
      </c>
      <c r="C115" s="9" t="s">
        <v>40</v>
      </c>
      <c r="D115" s="8" t="s">
        <v>11</v>
      </c>
      <c r="E115" s="7">
        <v>7000</v>
      </c>
      <c r="F115" s="7">
        <v>7000</v>
      </c>
      <c r="G115" s="7">
        <v>7000</v>
      </c>
      <c r="H115" s="6">
        <v>20426940.559999999</v>
      </c>
      <c r="I115" s="6">
        <v>20426878.359999999</v>
      </c>
      <c r="J115" s="6">
        <v>20426878.359999999</v>
      </c>
    </row>
    <row r="116" spans="1:10" s="5" customFormat="1" ht="48.75" customHeight="1" x14ac:dyDescent="0.25">
      <c r="A116" s="9">
        <v>824</v>
      </c>
      <c r="B116" s="10" t="s">
        <v>91</v>
      </c>
      <c r="C116" s="9" t="s">
        <v>90</v>
      </c>
      <c r="D116" s="8" t="s">
        <v>11</v>
      </c>
      <c r="E116" s="7">
        <v>500</v>
      </c>
      <c r="F116" s="7">
        <v>250</v>
      </c>
      <c r="G116" s="7">
        <v>264</v>
      </c>
      <c r="H116" s="6">
        <v>109470</v>
      </c>
      <c r="I116" s="6">
        <v>54735</v>
      </c>
      <c r="J116" s="6">
        <v>54735</v>
      </c>
    </row>
    <row r="117" spans="1:10" s="5" customFormat="1" ht="64.5" customHeight="1" x14ac:dyDescent="0.25">
      <c r="A117" s="9">
        <v>824</v>
      </c>
      <c r="B117" s="10" t="s">
        <v>89</v>
      </c>
      <c r="C117" s="9" t="s">
        <v>88</v>
      </c>
      <c r="D117" s="8" t="s">
        <v>11</v>
      </c>
      <c r="E117" s="7">
        <v>800</v>
      </c>
      <c r="F117" s="7">
        <v>450</v>
      </c>
      <c r="G117" s="7">
        <v>484</v>
      </c>
      <c r="H117" s="6">
        <v>331096</v>
      </c>
      <c r="I117" s="6">
        <v>186241.5</v>
      </c>
      <c r="J117" s="6">
        <v>186241.5</v>
      </c>
    </row>
    <row r="118" spans="1:10" s="5" customFormat="1" ht="45.75" customHeight="1" x14ac:dyDescent="0.25">
      <c r="A118" s="9">
        <v>824</v>
      </c>
      <c r="B118" s="10" t="s">
        <v>87</v>
      </c>
      <c r="C118" s="9" t="s">
        <v>86</v>
      </c>
      <c r="D118" s="8" t="s">
        <v>11</v>
      </c>
      <c r="E118" s="7">
        <v>682</v>
      </c>
      <c r="F118" s="7">
        <v>720</v>
      </c>
      <c r="G118" s="7">
        <v>744</v>
      </c>
      <c r="H118" s="6">
        <v>7642324.9100000001</v>
      </c>
      <c r="I118" s="6">
        <v>8068143.5999999996</v>
      </c>
      <c r="J118" s="6">
        <v>8068143.5999999996</v>
      </c>
    </row>
    <row r="119" spans="1:10" s="5" customFormat="1" ht="59.25" customHeight="1" x14ac:dyDescent="0.25">
      <c r="A119" s="9">
        <v>824</v>
      </c>
      <c r="B119" s="10" t="s">
        <v>85</v>
      </c>
      <c r="C119" s="9" t="s">
        <v>84</v>
      </c>
      <c r="D119" s="8" t="s">
        <v>11</v>
      </c>
      <c r="E119" s="7">
        <v>100</v>
      </c>
      <c r="F119" s="7">
        <v>42</v>
      </c>
      <c r="G119" s="7">
        <v>43</v>
      </c>
      <c r="H119" s="6">
        <v>219926</v>
      </c>
      <c r="I119" s="6">
        <v>92368.92</v>
      </c>
      <c r="J119" s="6">
        <v>92368.92</v>
      </c>
    </row>
    <row r="120" spans="1:10" s="5" customFormat="1" ht="47.25" x14ac:dyDescent="0.25">
      <c r="A120" s="9">
        <v>824</v>
      </c>
      <c r="B120" s="10" t="s">
        <v>83</v>
      </c>
      <c r="C120" s="9" t="s">
        <v>82</v>
      </c>
      <c r="D120" s="8" t="s">
        <v>11</v>
      </c>
      <c r="E120" s="7">
        <v>13946</v>
      </c>
      <c r="F120" s="7">
        <v>13946</v>
      </c>
      <c r="G120" s="7">
        <v>13946</v>
      </c>
      <c r="H120" s="6">
        <v>123073.45000000001</v>
      </c>
      <c r="I120" s="6">
        <v>123073.45000000001</v>
      </c>
      <c r="J120" s="6">
        <v>123073.45000000001</v>
      </c>
    </row>
    <row r="121" spans="1:10" s="4" customFormat="1" ht="31.5" x14ac:dyDescent="0.25">
      <c r="A121" s="14">
        <v>825</v>
      </c>
      <c r="B121" s="15" t="s">
        <v>81</v>
      </c>
      <c r="C121" s="14"/>
      <c r="D121" s="13"/>
      <c r="E121" s="12"/>
      <c r="F121" s="12"/>
      <c r="G121" s="12"/>
      <c r="H121" s="11">
        <f>SUM(H122:H134)</f>
        <v>613780754.5200001</v>
      </c>
      <c r="I121" s="11">
        <f>SUM(I122:I134)</f>
        <v>578829848.22000003</v>
      </c>
      <c r="J121" s="11">
        <f>SUM(J122:J134)</f>
        <v>578829848.22000003</v>
      </c>
    </row>
    <row r="122" spans="1:10" s="5" customFormat="1" ht="30.75" customHeight="1" x14ac:dyDescent="0.25">
      <c r="A122" s="9">
        <v>825</v>
      </c>
      <c r="B122" s="10" t="s">
        <v>80</v>
      </c>
      <c r="C122" s="9" t="s">
        <v>79</v>
      </c>
      <c r="D122" s="8" t="s">
        <v>78</v>
      </c>
      <c r="E122" s="7">
        <v>5355</v>
      </c>
      <c r="F122" s="7">
        <v>5355</v>
      </c>
      <c r="G122" s="7">
        <v>5355</v>
      </c>
      <c r="H122" s="6">
        <v>19064020.219999999</v>
      </c>
      <c r="I122" s="6">
        <v>19244708</v>
      </c>
      <c r="J122" s="6">
        <v>19244708</v>
      </c>
    </row>
    <row r="123" spans="1:10" s="5" customFormat="1" ht="49.5" customHeight="1" x14ac:dyDescent="0.25">
      <c r="A123" s="9">
        <v>825</v>
      </c>
      <c r="B123" s="10" t="s">
        <v>77</v>
      </c>
      <c r="C123" s="9" t="s">
        <v>72</v>
      </c>
      <c r="D123" s="8" t="s">
        <v>11</v>
      </c>
      <c r="E123" s="7">
        <v>171</v>
      </c>
      <c r="F123" s="7">
        <v>185</v>
      </c>
      <c r="G123" s="7">
        <v>185</v>
      </c>
      <c r="H123" s="6">
        <v>11794800</v>
      </c>
      <c r="I123" s="6">
        <v>11789054.43</v>
      </c>
      <c r="J123" s="6">
        <v>11789054.43</v>
      </c>
    </row>
    <row r="124" spans="1:10" s="5" customFormat="1" ht="54.75" customHeight="1" x14ac:dyDescent="0.25">
      <c r="A124" s="9">
        <v>825</v>
      </c>
      <c r="B124" s="10" t="s">
        <v>76</v>
      </c>
      <c r="C124" s="9" t="s">
        <v>75</v>
      </c>
      <c r="D124" s="8" t="s">
        <v>16</v>
      </c>
      <c r="E124" s="7">
        <v>30</v>
      </c>
      <c r="F124" s="7">
        <v>30</v>
      </c>
      <c r="G124" s="7">
        <v>46</v>
      </c>
      <c r="H124" s="6">
        <v>24018266.780000001</v>
      </c>
      <c r="I124" s="6">
        <v>24022543.719999999</v>
      </c>
      <c r="J124" s="6">
        <v>24022543.719999999</v>
      </c>
    </row>
    <row r="125" spans="1:10" s="5" customFormat="1" ht="96" customHeight="1" x14ac:dyDescent="0.25">
      <c r="A125" s="9">
        <v>825</v>
      </c>
      <c r="B125" s="10" t="s">
        <v>74</v>
      </c>
      <c r="C125" s="9" t="s">
        <v>57</v>
      </c>
      <c r="D125" s="8" t="s">
        <v>11</v>
      </c>
      <c r="E125" s="7">
        <v>5</v>
      </c>
      <c r="F125" s="7">
        <v>5</v>
      </c>
      <c r="G125" s="7">
        <v>5</v>
      </c>
      <c r="H125" s="6">
        <v>630000</v>
      </c>
      <c r="I125" s="6">
        <v>630000</v>
      </c>
      <c r="J125" s="6">
        <v>630000</v>
      </c>
    </row>
    <row r="126" spans="1:10" s="5" customFormat="1" ht="48.75" customHeight="1" x14ac:dyDescent="0.25">
      <c r="A126" s="9">
        <v>825</v>
      </c>
      <c r="B126" s="10" t="s">
        <v>73</v>
      </c>
      <c r="C126" s="9" t="s">
        <v>72</v>
      </c>
      <c r="D126" s="8" t="s">
        <v>11</v>
      </c>
      <c r="E126" s="7">
        <v>2056</v>
      </c>
      <c r="F126" s="7">
        <v>2077</v>
      </c>
      <c r="G126" s="7">
        <v>2077</v>
      </c>
      <c r="H126" s="6">
        <v>63419880</v>
      </c>
      <c r="I126" s="6">
        <v>59775615.18</v>
      </c>
      <c r="J126" s="6">
        <v>59775615.18</v>
      </c>
    </row>
    <row r="127" spans="1:10" s="5" customFormat="1" ht="45.75" customHeight="1" x14ac:dyDescent="0.25">
      <c r="A127" s="9">
        <v>825</v>
      </c>
      <c r="B127" s="10" t="s">
        <v>71</v>
      </c>
      <c r="C127" s="9" t="s">
        <v>70</v>
      </c>
      <c r="D127" s="8" t="s">
        <v>16</v>
      </c>
      <c r="E127" s="7">
        <v>46</v>
      </c>
      <c r="F127" s="7">
        <v>276</v>
      </c>
      <c r="G127" s="7">
        <v>276</v>
      </c>
      <c r="H127" s="6">
        <v>5949387</v>
      </c>
      <c r="I127" s="6">
        <v>11870179.970000001</v>
      </c>
      <c r="J127" s="6">
        <v>11870179.970000001</v>
      </c>
    </row>
    <row r="128" spans="1:10" s="5" customFormat="1" ht="57" customHeight="1" x14ac:dyDescent="0.25">
      <c r="A128" s="9">
        <v>825</v>
      </c>
      <c r="B128" s="10" t="s">
        <v>69</v>
      </c>
      <c r="C128" s="9" t="s">
        <v>68</v>
      </c>
      <c r="D128" s="8" t="s">
        <v>11</v>
      </c>
      <c r="E128" s="7">
        <v>8672</v>
      </c>
      <c r="F128" s="7">
        <v>9138</v>
      </c>
      <c r="G128" s="7">
        <v>9138</v>
      </c>
      <c r="H128" s="6">
        <v>85994873.75</v>
      </c>
      <c r="I128" s="6">
        <v>40222874.109999999</v>
      </c>
      <c r="J128" s="6">
        <v>40222874.109999999</v>
      </c>
    </row>
    <row r="129" spans="1:10" s="5" customFormat="1" ht="47.25" x14ac:dyDescent="0.25">
      <c r="A129" s="9">
        <v>825</v>
      </c>
      <c r="B129" s="10" t="s">
        <v>67</v>
      </c>
      <c r="C129" s="9" t="s">
        <v>61</v>
      </c>
      <c r="D129" s="8" t="s">
        <v>16</v>
      </c>
      <c r="E129" s="7">
        <v>498</v>
      </c>
      <c r="F129" s="7">
        <v>475</v>
      </c>
      <c r="G129" s="7">
        <v>475</v>
      </c>
      <c r="H129" s="6">
        <v>25743455.900000002</v>
      </c>
      <c r="I129" s="6">
        <v>25665242.849999998</v>
      </c>
      <c r="J129" s="6">
        <v>25665242.849999998</v>
      </c>
    </row>
    <row r="130" spans="1:10" s="5" customFormat="1" ht="47.25" x14ac:dyDescent="0.25">
      <c r="A130" s="9">
        <v>825</v>
      </c>
      <c r="B130" s="10" t="s">
        <v>66</v>
      </c>
      <c r="C130" s="9" t="s">
        <v>61</v>
      </c>
      <c r="D130" s="8" t="s">
        <v>16</v>
      </c>
      <c r="E130" s="7">
        <v>5040</v>
      </c>
      <c r="F130" s="7">
        <v>5102</v>
      </c>
      <c r="G130" s="7">
        <v>5102</v>
      </c>
      <c r="H130" s="6">
        <v>359942853.87000006</v>
      </c>
      <c r="I130" s="6">
        <v>368332809.29000008</v>
      </c>
      <c r="J130" s="6">
        <v>368332809.29000008</v>
      </c>
    </row>
    <row r="131" spans="1:10" s="5" customFormat="1" ht="47.25" x14ac:dyDescent="0.25">
      <c r="A131" s="9">
        <v>825</v>
      </c>
      <c r="B131" s="10" t="s">
        <v>65</v>
      </c>
      <c r="C131" s="9" t="s">
        <v>61</v>
      </c>
      <c r="D131" s="8" t="s">
        <v>16</v>
      </c>
      <c r="E131" s="7">
        <v>33</v>
      </c>
      <c r="F131" s="7">
        <v>33</v>
      </c>
      <c r="G131" s="7">
        <v>33</v>
      </c>
      <c r="H131" s="6">
        <v>1776832.96</v>
      </c>
      <c r="I131" s="6">
        <v>1776832.96</v>
      </c>
      <c r="J131" s="6">
        <v>1776832.96</v>
      </c>
    </row>
    <row r="132" spans="1:10" s="5" customFormat="1" ht="47.25" x14ac:dyDescent="0.25">
      <c r="A132" s="9">
        <v>825</v>
      </c>
      <c r="B132" s="10" t="s">
        <v>64</v>
      </c>
      <c r="C132" s="9" t="s">
        <v>61</v>
      </c>
      <c r="D132" s="8" t="s">
        <v>16</v>
      </c>
      <c r="E132" s="7">
        <v>79</v>
      </c>
      <c r="F132" s="7">
        <v>79</v>
      </c>
      <c r="G132" s="7">
        <v>79</v>
      </c>
      <c r="H132" s="6">
        <v>4525645.53</v>
      </c>
      <c r="I132" s="6">
        <v>4525645.53</v>
      </c>
      <c r="J132" s="6">
        <v>4525645.53</v>
      </c>
    </row>
    <row r="133" spans="1:10" s="5" customFormat="1" ht="47.25" x14ac:dyDescent="0.25">
      <c r="A133" s="9">
        <v>825</v>
      </c>
      <c r="B133" s="10" t="s">
        <v>63</v>
      </c>
      <c r="C133" s="9" t="s">
        <v>61</v>
      </c>
      <c r="D133" s="8" t="s">
        <v>16</v>
      </c>
      <c r="E133" s="7">
        <v>47</v>
      </c>
      <c r="F133" s="7">
        <v>47</v>
      </c>
      <c r="G133" s="7">
        <v>47</v>
      </c>
      <c r="H133" s="6">
        <v>9531871.25</v>
      </c>
      <c r="I133" s="6">
        <v>9531871.25</v>
      </c>
      <c r="J133" s="6">
        <v>9531871.25</v>
      </c>
    </row>
    <row r="134" spans="1:10" s="5" customFormat="1" ht="47.25" x14ac:dyDescent="0.25">
      <c r="A134" s="9">
        <v>825</v>
      </c>
      <c r="B134" s="10" t="s">
        <v>62</v>
      </c>
      <c r="C134" s="9" t="s">
        <v>61</v>
      </c>
      <c r="D134" s="8" t="s">
        <v>16</v>
      </c>
      <c r="E134" s="7">
        <v>21</v>
      </c>
      <c r="F134" s="7">
        <v>21</v>
      </c>
      <c r="G134" s="7">
        <v>21</v>
      </c>
      <c r="H134" s="6">
        <v>1388867.26</v>
      </c>
      <c r="I134" s="6">
        <v>1442470.93</v>
      </c>
      <c r="J134" s="6">
        <v>1442470.93</v>
      </c>
    </row>
    <row r="135" spans="1:10" s="4" customFormat="1" ht="44.25" customHeight="1" x14ac:dyDescent="0.25">
      <c r="A135" s="14">
        <v>832</v>
      </c>
      <c r="B135" s="15" t="s">
        <v>60</v>
      </c>
      <c r="C135" s="14"/>
      <c r="D135" s="13"/>
      <c r="E135" s="12"/>
      <c r="F135" s="12"/>
      <c r="G135" s="12"/>
      <c r="H135" s="11">
        <f>SUM(H136:H139)</f>
        <v>9315907</v>
      </c>
      <c r="I135" s="11">
        <f>SUM(I136:I139)</f>
        <v>9315907</v>
      </c>
      <c r="J135" s="11">
        <f>SUM(J136:J139)</f>
        <v>9315907</v>
      </c>
    </row>
    <row r="136" spans="1:10" s="5" customFormat="1" ht="37.5" customHeight="1" x14ac:dyDescent="0.25">
      <c r="A136" s="20">
        <v>832</v>
      </c>
      <c r="B136" s="19" t="s">
        <v>59</v>
      </c>
      <c r="C136" s="9" t="s">
        <v>58</v>
      </c>
      <c r="D136" s="8" t="s">
        <v>16</v>
      </c>
      <c r="E136" s="7">
        <v>800</v>
      </c>
      <c r="F136" s="7">
        <v>800</v>
      </c>
      <c r="G136" s="7">
        <v>800</v>
      </c>
      <c r="H136" s="25">
        <v>2157000</v>
      </c>
      <c r="I136" s="25">
        <v>2015422</v>
      </c>
      <c r="J136" s="25">
        <v>2015422</v>
      </c>
    </row>
    <row r="137" spans="1:10" s="5" customFormat="1" ht="53.25" customHeight="1" x14ac:dyDescent="0.25">
      <c r="A137" s="18"/>
      <c r="B137" s="17"/>
      <c r="C137" s="9" t="s">
        <v>57</v>
      </c>
      <c r="D137" s="8" t="s">
        <v>11</v>
      </c>
      <c r="E137" s="7">
        <v>800</v>
      </c>
      <c r="F137" s="7">
        <v>800</v>
      </c>
      <c r="G137" s="7">
        <v>800</v>
      </c>
      <c r="H137" s="18"/>
      <c r="I137" s="18"/>
      <c r="J137" s="18"/>
    </row>
    <row r="138" spans="1:10" s="5" customFormat="1" ht="93" customHeight="1" x14ac:dyDescent="0.25">
      <c r="A138" s="20">
        <v>832</v>
      </c>
      <c r="B138" s="19" t="s">
        <v>56</v>
      </c>
      <c r="C138" s="9" t="s">
        <v>55</v>
      </c>
      <c r="D138" s="8" t="s">
        <v>16</v>
      </c>
      <c r="E138" s="7">
        <v>477</v>
      </c>
      <c r="F138" s="7">
        <v>477</v>
      </c>
      <c r="G138" s="7">
        <v>477</v>
      </c>
      <c r="H138" s="25">
        <v>7158907</v>
      </c>
      <c r="I138" s="25">
        <v>7300485</v>
      </c>
      <c r="J138" s="25">
        <v>7300485</v>
      </c>
    </row>
    <row r="139" spans="1:10" s="5" customFormat="1" ht="97.5" customHeight="1" x14ac:dyDescent="0.25">
      <c r="A139" s="18"/>
      <c r="B139" s="17"/>
      <c r="C139" s="9" t="s">
        <v>54</v>
      </c>
      <c r="D139" s="8" t="s">
        <v>16</v>
      </c>
      <c r="E139" s="7">
        <v>477</v>
      </c>
      <c r="F139" s="7">
        <v>477</v>
      </c>
      <c r="G139" s="7">
        <v>477</v>
      </c>
      <c r="H139" s="18"/>
      <c r="I139" s="18"/>
      <c r="J139" s="18"/>
    </row>
    <row r="140" spans="1:10" s="4" customFormat="1" ht="37.5" customHeight="1" x14ac:dyDescent="0.25">
      <c r="A140" s="14">
        <v>836</v>
      </c>
      <c r="B140" s="15" t="s">
        <v>53</v>
      </c>
      <c r="C140" s="14"/>
      <c r="D140" s="13"/>
      <c r="E140" s="12"/>
      <c r="F140" s="12"/>
      <c r="G140" s="12"/>
      <c r="H140" s="11">
        <f>SUM(H141:H156)</f>
        <v>140038711</v>
      </c>
      <c r="I140" s="11">
        <f>SUM(I141:I156)</f>
        <v>132094497.18000001</v>
      </c>
      <c r="J140" s="11">
        <f>SUM(J141:J156)</f>
        <v>132094497.18000001</v>
      </c>
    </row>
    <row r="141" spans="1:10" s="5" customFormat="1" ht="39" customHeight="1" x14ac:dyDescent="0.25">
      <c r="A141" s="9">
        <v>836</v>
      </c>
      <c r="B141" s="10" t="s">
        <v>52</v>
      </c>
      <c r="C141" s="9" t="s">
        <v>51</v>
      </c>
      <c r="D141" s="8" t="s">
        <v>34</v>
      </c>
      <c r="E141" s="7">
        <v>492.1</v>
      </c>
      <c r="F141" s="7">
        <v>9.98</v>
      </c>
      <c r="G141" s="7">
        <v>9.98</v>
      </c>
      <c r="H141" s="6">
        <v>2599903.0699999998</v>
      </c>
      <c r="I141" s="6">
        <v>81731.58</v>
      </c>
      <c r="J141" s="6">
        <v>81731.58</v>
      </c>
    </row>
    <row r="142" spans="1:10" s="5" customFormat="1" ht="28.5" customHeight="1" x14ac:dyDescent="0.25">
      <c r="A142" s="23">
        <v>836</v>
      </c>
      <c r="B142" s="24" t="s">
        <v>50</v>
      </c>
      <c r="C142" s="9" t="s">
        <v>49</v>
      </c>
      <c r="D142" s="8" t="s">
        <v>41</v>
      </c>
      <c r="E142" s="7">
        <v>42.9</v>
      </c>
      <c r="F142" s="7">
        <v>42.9</v>
      </c>
      <c r="G142" s="7">
        <v>42.9</v>
      </c>
      <c r="H142" s="6">
        <v>674400.01</v>
      </c>
      <c r="I142" s="6">
        <v>674400.01</v>
      </c>
      <c r="J142" s="6">
        <v>674400.01</v>
      </c>
    </row>
    <row r="143" spans="1:10" s="5" customFormat="1" ht="88.5" customHeight="1" x14ac:dyDescent="0.25">
      <c r="A143" s="23"/>
      <c r="B143" s="24"/>
      <c r="C143" s="9" t="s">
        <v>48</v>
      </c>
      <c r="D143" s="8" t="s">
        <v>34</v>
      </c>
      <c r="E143" s="7">
        <v>258.14999999999998</v>
      </c>
      <c r="F143" s="7">
        <v>258.14999999999998</v>
      </c>
      <c r="G143" s="7">
        <v>258.14999999999998</v>
      </c>
      <c r="H143" s="6">
        <v>125460.9</v>
      </c>
      <c r="I143" s="6">
        <v>125460.9</v>
      </c>
      <c r="J143" s="6">
        <v>125460.9</v>
      </c>
    </row>
    <row r="144" spans="1:10" s="5" customFormat="1" ht="39" customHeight="1" x14ac:dyDescent="0.25">
      <c r="A144" s="23"/>
      <c r="B144" s="24"/>
      <c r="C144" s="9" t="s">
        <v>47</v>
      </c>
      <c r="D144" s="8" t="s">
        <v>41</v>
      </c>
      <c r="E144" s="7">
        <v>8657.64</v>
      </c>
      <c r="F144" s="7">
        <v>8657.64</v>
      </c>
      <c r="G144" s="7">
        <v>8657.64</v>
      </c>
      <c r="H144" s="6">
        <v>4527215.82</v>
      </c>
      <c r="I144" s="6">
        <v>4527215.82</v>
      </c>
      <c r="J144" s="6">
        <v>4527215.82</v>
      </c>
    </row>
    <row r="145" spans="1:10" s="5" customFormat="1" ht="71.25" customHeight="1" x14ac:dyDescent="0.25">
      <c r="A145" s="23"/>
      <c r="B145" s="24"/>
      <c r="C145" s="9" t="s">
        <v>46</v>
      </c>
      <c r="D145" s="8" t="s">
        <v>11</v>
      </c>
      <c r="E145" s="7">
        <v>400</v>
      </c>
      <c r="F145" s="7">
        <v>400</v>
      </c>
      <c r="G145" s="7">
        <v>400</v>
      </c>
      <c r="H145" s="6">
        <v>899190</v>
      </c>
      <c r="I145" s="6">
        <v>899190</v>
      </c>
      <c r="J145" s="6">
        <v>899190</v>
      </c>
    </row>
    <row r="146" spans="1:10" s="5" customFormat="1" ht="75.75" customHeight="1" x14ac:dyDescent="0.25">
      <c r="A146" s="23"/>
      <c r="B146" s="24"/>
      <c r="C146" s="9" t="s">
        <v>45</v>
      </c>
      <c r="D146" s="8" t="s">
        <v>11</v>
      </c>
      <c r="E146" s="7">
        <v>105</v>
      </c>
      <c r="F146" s="7">
        <v>105</v>
      </c>
      <c r="G146" s="7">
        <v>105</v>
      </c>
      <c r="H146" s="6">
        <v>233000.25</v>
      </c>
      <c r="I146" s="6">
        <v>233000.25</v>
      </c>
      <c r="J146" s="6">
        <v>233000.25</v>
      </c>
    </row>
    <row r="147" spans="1:10" s="5" customFormat="1" ht="22.5" customHeight="1" x14ac:dyDescent="0.25">
      <c r="A147" s="23"/>
      <c r="B147" s="24"/>
      <c r="C147" s="9" t="s">
        <v>44</v>
      </c>
      <c r="D147" s="8" t="s">
        <v>11</v>
      </c>
      <c r="E147" s="7">
        <v>103</v>
      </c>
      <c r="F147" s="7">
        <v>103</v>
      </c>
      <c r="G147" s="7">
        <v>103</v>
      </c>
      <c r="H147" s="6">
        <v>463500</v>
      </c>
      <c r="I147" s="6">
        <v>463500</v>
      </c>
      <c r="J147" s="6">
        <v>463500</v>
      </c>
    </row>
    <row r="148" spans="1:10" s="5" customFormat="1" ht="30.75" customHeight="1" x14ac:dyDescent="0.25">
      <c r="A148" s="23"/>
      <c r="B148" s="24"/>
      <c r="C148" s="9" t="s">
        <v>40</v>
      </c>
      <c r="D148" s="8" t="s">
        <v>11</v>
      </c>
      <c r="E148" s="7">
        <v>14509920</v>
      </c>
      <c r="F148" s="7">
        <v>14509920</v>
      </c>
      <c r="G148" s="7">
        <v>14509920</v>
      </c>
      <c r="H148" s="6">
        <v>104224711</v>
      </c>
      <c r="I148" s="6">
        <v>104224711</v>
      </c>
      <c r="J148" s="6">
        <v>104224711</v>
      </c>
    </row>
    <row r="149" spans="1:10" s="5" customFormat="1" ht="54.75" customHeight="1" x14ac:dyDescent="0.25">
      <c r="A149" s="23"/>
      <c r="B149" s="24"/>
      <c r="C149" s="9" t="s">
        <v>43</v>
      </c>
      <c r="D149" s="8" t="s">
        <v>34</v>
      </c>
      <c r="E149" s="7">
        <v>318194.09999999998</v>
      </c>
      <c r="F149" s="7">
        <v>163661</v>
      </c>
      <c r="G149" s="7">
        <v>163661</v>
      </c>
      <c r="H149" s="6">
        <v>6476000</v>
      </c>
      <c r="I149" s="6">
        <v>1441834.2</v>
      </c>
      <c r="J149" s="6">
        <v>1441834.2</v>
      </c>
    </row>
    <row r="150" spans="1:10" s="5" customFormat="1" ht="38.25" customHeight="1" x14ac:dyDescent="0.25">
      <c r="A150" s="23"/>
      <c r="B150" s="24"/>
      <c r="C150" s="9" t="s">
        <v>42</v>
      </c>
      <c r="D150" s="8" t="s">
        <v>41</v>
      </c>
      <c r="E150" s="7">
        <v>11</v>
      </c>
      <c r="F150" s="7">
        <v>11</v>
      </c>
      <c r="G150" s="7">
        <v>11</v>
      </c>
      <c r="H150" s="6">
        <v>49779.95</v>
      </c>
      <c r="I150" s="6">
        <v>49779.95</v>
      </c>
      <c r="J150" s="6">
        <v>49779.95</v>
      </c>
    </row>
    <row r="151" spans="1:10" s="5" customFormat="1" ht="27.75" customHeight="1" x14ac:dyDescent="0.25">
      <c r="A151" s="23"/>
      <c r="B151" s="24"/>
      <c r="C151" s="9" t="s">
        <v>40</v>
      </c>
      <c r="D151" s="8" t="s">
        <v>11</v>
      </c>
      <c r="E151" s="7">
        <v>25</v>
      </c>
      <c r="F151" s="7">
        <v>25</v>
      </c>
      <c r="G151" s="7">
        <v>25</v>
      </c>
      <c r="H151" s="6">
        <v>143750</v>
      </c>
      <c r="I151" s="6">
        <v>143750</v>
      </c>
      <c r="J151" s="6">
        <v>143750</v>
      </c>
    </row>
    <row r="152" spans="1:10" s="5" customFormat="1" ht="38.25" customHeight="1" x14ac:dyDescent="0.25">
      <c r="A152" s="23"/>
      <c r="B152" s="24"/>
      <c r="C152" s="9" t="s">
        <v>39</v>
      </c>
      <c r="D152" s="8" t="s">
        <v>38</v>
      </c>
      <c r="E152" s="7">
        <v>8</v>
      </c>
      <c r="F152" s="7">
        <v>8</v>
      </c>
      <c r="G152" s="7">
        <v>8</v>
      </c>
      <c r="H152" s="6">
        <v>17121800</v>
      </c>
      <c r="I152" s="6">
        <v>16046261</v>
      </c>
      <c r="J152" s="6">
        <v>16046261</v>
      </c>
    </row>
    <row r="153" spans="1:10" s="5" customFormat="1" ht="43.5" customHeight="1" x14ac:dyDescent="0.25">
      <c r="A153" s="20">
        <v>836</v>
      </c>
      <c r="B153" s="20" t="s">
        <v>37</v>
      </c>
      <c r="C153" s="9" t="s">
        <v>36</v>
      </c>
      <c r="D153" s="8" t="s">
        <v>34</v>
      </c>
      <c r="E153" s="7">
        <v>28.72</v>
      </c>
      <c r="F153" s="7">
        <v>43.54</v>
      </c>
      <c r="G153" s="7">
        <v>43.54</v>
      </c>
      <c r="H153" s="6">
        <v>115009.81</v>
      </c>
      <c r="I153" s="6">
        <v>174356.8</v>
      </c>
      <c r="J153" s="6">
        <v>174356.8</v>
      </c>
    </row>
    <row r="154" spans="1:10" s="5" customFormat="1" ht="36" customHeight="1" x14ac:dyDescent="0.25">
      <c r="A154" s="23"/>
      <c r="B154" s="23"/>
      <c r="C154" s="9" t="s">
        <v>35</v>
      </c>
      <c r="D154" s="8" t="s">
        <v>34</v>
      </c>
      <c r="E154" s="7">
        <v>462.51</v>
      </c>
      <c r="F154" s="7">
        <v>471.46999999999997</v>
      </c>
      <c r="G154" s="7">
        <v>471.46999999999997</v>
      </c>
      <c r="H154" s="6">
        <v>1484680.78</v>
      </c>
      <c r="I154" s="6">
        <v>1521131.6800000002</v>
      </c>
      <c r="J154" s="6">
        <v>1521131.6800000002</v>
      </c>
    </row>
    <row r="155" spans="1:10" s="5" customFormat="1" ht="26.25" customHeight="1" x14ac:dyDescent="0.25">
      <c r="A155" s="23"/>
      <c r="B155" s="23"/>
      <c r="C155" s="9" t="s">
        <v>33</v>
      </c>
      <c r="D155" s="8" t="s">
        <v>31</v>
      </c>
      <c r="E155" s="7">
        <v>38.700000000000003</v>
      </c>
      <c r="F155" s="7">
        <v>59.8</v>
      </c>
      <c r="G155" s="7">
        <v>59.8</v>
      </c>
      <c r="H155" s="6">
        <v>225252.19</v>
      </c>
      <c r="I155" s="6">
        <v>348064.11</v>
      </c>
      <c r="J155" s="6">
        <v>348064.11</v>
      </c>
    </row>
    <row r="156" spans="1:10" s="5" customFormat="1" ht="44.25" customHeight="1" x14ac:dyDescent="0.25">
      <c r="A156" s="18"/>
      <c r="B156" s="18"/>
      <c r="C156" s="9" t="s">
        <v>32</v>
      </c>
      <c r="D156" s="8" t="s">
        <v>31</v>
      </c>
      <c r="E156" s="7">
        <v>23.2</v>
      </c>
      <c r="F156" s="7">
        <v>39.15</v>
      </c>
      <c r="G156" s="7">
        <v>39.15</v>
      </c>
      <c r="H156" s="6">
        <v>675057.22</v>
      </c>
      <c r="I156" s="6">
        <v>1140109.8799999999</v>
      </c>
      <c r="J156" s="6">
        <v>1140109.8799999999</v>
      </c>
    </row>
    <row r="157" spans="1:10" s="4" customFormat="1" ht="31.5" x14ac:dyDescent="0.25">
      <c r="A157" s="14">
        <v>837</v>
      </c>
      <c r="B157" s="15" t="s">
        <v>30</v>
      </c>
      <c r="C157" s="14"/>
      <c r="D157" s="13"/>
      <c r="E157" s="12"/>
      <c r="F157" s="12"/>
      <c r="G157" s="12"/>
      <c r="H157" s="11">
        <f>SUM(H158:H160)</f>
        <v>3957416</v>
      </c>
      <c r="I157" s="11">
        <f>SUM(I158:I160)</f>
        <v>3957416</v>
      </c>
      <c r="J157" s="11">
        <f>SUM(J158:J160)</f>
        <v>3957416</v>
      </c>
    </row>
    <row r="158" spans="1:10" s="5" customFormat="1" ht="42" customHeight="1" x14ac:dyDescent="0.25">
      <c r="A158" s="9">
        <v>837</v>
      </c>
      <c r="B158" s="10" t="s">
        <v>28</v>
      </c>
      <c r="C158" s="9" t="s">
        <v>29</v>
      </c>
      <c r="D158" s="8" t="s">
        <v>11</v>
      </c>
      <c r="E158" s="7">
        <v>300</v>
      </c>
      <c r="F158" s="7">
        <v>300</v>
      </c>
      <c r="G158" s="7">
        <v>300</v>
      </c>
      <c r="H158" s="6">
        <v>502970</v>
      </c>
      <c r="I158" s="6">
        <v>502970</v>
      </c>
      <c r="J158" s="6">
        <v>502970</v>
      </c>
    </row>
    <row r="159" spans="1:10" s="5" customFormat="1" ht="42" customHeight="1" x14ac:dyDescent="0.25">
      <c r="A159" s="9">
        <v>837</v>
      </c>
      <c r="B159" s="10" t="s">
        <v>28</v>
      </c>
      <c r="C159" s="9" t="s">
        <v>27</v>
      </c>
      <c r="D159" s="8" t="s">
        <v>11</v>
      </c>
      <c r="E159" s="7">
        <v>2300</v>
      </c>
      <c r="F159" s="7">
        <v>2300</v>
      </c>
      <c r="G159" s="7">
        <v>2284</v>
      </c>
      <c r="H159" s="6">
        <v>802977.28000000003</v>
      </c>
      <c r="I159" s="6">
        <v>802977.28000000003</v>
      </c>
      <c r="J159" s="6">
        <v>802977.28000000003</v>
      </c>
    </row>
    <row r="160" spans="1:10" s="5" customFormat="1" ht="71.25" customHeight="1" x14ac:dyDescent="0.25">
      <c r="A160" s="9">
        <v>837</v>
      </c>
      <c r="B160" s="10" t="s">
        <v>26</v>
      </c>
      <c r="C160" s="9" t="s">
        <v>25</v>
      </c>
      <c r="D160" s="8" t="s">
        <v>24</v>
      </c>
      <c r="E160" s="7">
        <v>100</v>
      </c>
      <c r="F160" s="7">
        <v>100</v>
      </c>
      <c r="G160" s="7">
        <v>99</v>
      </c>
      <c r="H160" s="6">
        <v>2651468.7200000002</v>
      </c>
      <c r="I160" s="6">
        <v>2651468.7200000002</v>
      </c>
      <c r="J160" s="6">
        <v>2651468.7200000002</v>
      </c>
    </row>
    <row r="161" spans="1:10" s="4" customFormat="1" ht="47.25" customHeight="1" x14ac:dyDescent="0.25">
      <c r="A161" s="14">
        <v>838</v>
      </c>
      <c r="B161" s="15" t="s">
        <v>23</v>
      </c>
      <c r="C161" s="14"/>
      <c r="D161" s="13"/>
      <c r="E161" s="12"/>
      <c r="F161" s="12"/>
      <c r="G161" s="12"/>
      <c r="H161" s="11">
        <f>SUM(H162)</f>
        <v>5670491</v>
      </c>
      <c r="I161" s="11">
        <f>SUM(I162)</f>
        <v>5670491</v>
      </c>
      <c r="J161" s="11">
        <f>SUM(J162)</f>
        <v>5670491</v>
      </c>
    </row>
    <row r="162" spans="1:10" s="5" customFormat="1" ht="53.25" customHeight="1" x14ac:dyDescent="0.25">
      <c r="A162" s="9">
        <v>838</v>
      </c>
      <c r="B162" s="10" t="s">
        <v>22</v>
      </c>
      <c r="C162" s="9" t="s">
        <v>21</v>
      </c>
      <c r="D162" s="8" t="s">
        <v>11</v>
      </c>
      <c r="E162" s="7">
        <v>72</v>
      </c>
      <c r="F162" s="7">
        <v>72</v>
      </c>
      <c r="G162" s="7">
        <v>72</v>
      </c>
      <c r="H162" s="6">
        <v>5670491</v>
      </c>
      <c r="I162" s="6">
        <v>5670491</v>
      </c>
      <c r="J162" s="6">
        <v>5670491</v>
      </c>
    </row>
    <row r="163" spans="1:10" s="4" customFormat="1" ht="31.5" x14ac:dyDescent="0.25">
      <c r="A163" s="14">
        <v>840</v>
      </c>
      <c r="B163" s="15" t="s">
        <v>20</v>
      </c>
      <c r="C163" s="14"/>
      <c r="D163" s="13"/>
      <c r="E163" s="12"/>
      <c r="F163" s="12"/>
      <c r="G163" s="12"/>
      <c r="H163" s="11">
        <f>SUM(H164:H169)</f>
        <v>45753508.719999999</v>
      </c>
      <c r="I163" s="11">
        <f>SUM(I164:I169)</f>
        <v>46181485.719999999</v>
      </c>
      <c r="J163" s="11">
        <f>SUM(J164:J169)</f>
        <v>46181485.719999999</v>
      </c>
    </row>
    <row r="164" spans="1:10" s="5" customFormat="1" ht="27.75" customHeight="1" x14ac:dyDescent="0.25">
      <c r="A164" s="20">
        <v>840</v>
      </c>
      <c r="B164" s="19" t="s">
        <v>19</v>
      </c>
      <c r="C164" s="9" t="s">
        <v>18</v>
      </c>
      <c r="D164" s="8" t="s">
        <v>11</v>
      </c>
      <c r="E164" s="7">
        <v>66264</v>
      </c>
      <c r="F164" s="7">
        <v>67311</v>
      </c>
      <c r="G164" s="7">
        <v>67311</v>
      </c>
      <c r="H164" s="22">
        <v>27226696</v>
      </c>
      <c r="I164" s="22">
        <v>27654673</v>
      </c>
      <c r="J164" s="22">
        <v>27654673</v>
      </c>
    </row>
    <row r="165" spans="1:10" s="5" customFormat="1" ht="30" customHeight="1" x14ac:dyDescent="0.25">
      <c r="A165" s="18"/>
      <c r="B165" s="17"/>
      <c r="C165" s="9" t="s">
        <v>17</v>
      </c>
      <c r="D165" s="8" t="s">
        <v>16</v>
      </c>
      <c r="E165" s="7">
        <v>66264</v>
      </c>
      <c r="F165" s="7">
        <v>67311</v>
      </c>
      <c r="G165" s="7">
        <v>67311</v>
      </c>
      <c r="H165" s="21"/>
      <c r="I165" s="21"/>
      <c r="J165" s="21"/>
    </row>
    <row r="166" spans="1:10" s="5" customFormat="1" ht="46.5" customHeight="1" x14ac:dyDescent="0.25">
      <c r="A166" s="20">
        <v>840</v>
      </c>
      <c r="B166" s="19" t="s">
        <v>15</v>
      </c>
      <c r="C166" s="9" t="s">
        <v>14</v>
      </c>
      <c r="D166" s="8" t="s">
        <v>11</v>
      </c>
      <c r="E166" s="7">
        <v>6264</v>
      </c>
      <c r="F166" s="7">
        <v>6264</v>
      </c>
      <c r="G166" s="7">
        <v>6264</v>
      </c>
      <c r="H166" s="6">
        <v>15061607.4</v>
      </c>
      <c r="I166" s="6">
        <v>15061607.4</v>
      </c>
      <c r="J166" s="6">
        <v>15061607.4</v>
      </c>
    </row>
    <row r="167" spans="1:10" s="5" customFormat="1" ht="39.75" customHeight="1" x14ac:dyDescent="0.25">
      <c r="A167" s="18"/>
      <c r="B167" s="17"/>
      <c r="C167" s="9" t="s">
        <v>12</v>
      </c>
      <c r="D167" s="8" t="s">
        <v>11</v>
      </c>
      <c r="E167" s="7">
        <v>840</v>
      </c>
      <c r="F167" s="7">
        <v>840</v>
      </c>
      <c r="G167" s="7">
        <v>840</v>
      </c>
      <c r="H167" s="16">
        <v>151200</v>
      </c>
      <c r="I167" s="16">
        <v>151200</v>
      </c>
      <c r="J167" s="16">
        <v>151200</v>
      </c>
    </row>
    <row r="168" spans="1:10" s="5" customFormat="1" ht="45.75" customHeight="1" x14ac:dyDescent="0.25">
      <c r="A168" s="9">
        <v>840</v>
      </c>
      <c r="B168" s="10" t="s">
        <v>13</v>
      </c>
      <c r="C168" s="9" t="s">
        <v>12</v>
      </c>
      <c r="D168" s="8" t="s">
        <v>11</v>
      </c>
      <c r="E168" s="7">
        <v>12</v>
      </c>
      <c r="F168" s="7">
        <v>12</v>
      </c>
      <c r="G168" s="7">
        <v>12</v>
      </c>
      <c r="H168" s="6">
        <v>2701579.6</v>
      </c>
      <c r="I168" s="6">
        <v>2701579.6</v>
      </c>
      <c r="J168" s="6">
        <v>2701579.6</v>
      </c>
    </row>
    <row r="169" spans="1:10" s="5" customFormat="1" ht="69.75" customHeight="1" x14ac:dyDescent="0.25">
      <c r="A169" s="9">
        <v>840</v>
      </c>
      <c r="B169" s="10" t="s">
        <v>10</v>
      </c>
      <c r="C169" s="9" t="s">
        <v>9</v>
      </c>
      <c r="D169" s="8" t="s">
        <v>8</v>
      </c>
      <c r="E169" s="7">
        <v>2796.34</v>
      </c>
      <c r="F169" s="7">
        <v>2796.34</v>
      </c>
      <c r="G169" s="7">
        <v>2796.34</v>
      </c>
      <c r="H169" s="6">
        <v>612425.72</v>
      </c>
      <c r="I169" s="6">
        <v>612425.72</v>
      </c>
      <c r="J169" s="6">
        <v>612425.72</v>
      </c>
    </row>
    <row r="170" spans="1:10" s="4" customFormat="1" ht="31.5" x14ac:dyDescent="0.25">
      <c r="A170" s="14">
        <v>842</v>
      </c>
      <c r="B170" s="15" t="s">
        <v>7</v>
      </c>
      <c r="C170" s="14"/>
      <c r="D170" s="13"/>
      <c r="E170" s="12"/>
      <c r="F170" s="12"/>
      <c r="G170" s="12"/>
      <c r="H170" s="11">
        <f>SUM(H171:H174)</f>
        <v>7993285.1600000001</v>
      </c>
      <c r="I170" s="11">
        <f>SUM(I171:I174)</f>
        <v>7751783</v>
      </c>
      <c r="J170" s="11">
        <f>SUM(J171:J174)</f>
        <v>7751783</v>
      </c>
    </row>
    <row r="171" spans="1:10" s="5" customFormat="1" ht="31.5" x14ac:dyDescent="0.25">
      <c r="A171" s="9">
        <v>842</v>
      </c>
      <c r="B171" s="10" t="s">
        <v>6</v>
      </c>
      <c r="C171" s="9" t="s">
        <v>5</v>
      </c>
      <c r="D171" s="8" t="s">
        <v>0</v>
      </c>
      <c r="E171" s="7">
        <v>2532</v>
      </c>
      <c r="F171" s="7">
        <v>2532</v>
      </c>
      <c r="G171" s="7">
        <v>2532</v>
      </c>
      <c r="H171" s="6">
        <v>241502.16</v>
      </c>
      <c r="I171" s="6">
        <v>241502.16</v>
      </c>
      <c r="J171" s="6">
        <v>241502.16</v>
      </c>
    </row>
    <row r="172" spans="1:10" s="5" customFormat="1" ht="31.5" x14ac:dyDescent="0.25">
      <c r="A172" s="9">
        <v>842</v>
      </c>
      <c r="B172" s="10" t="s">
        <v>4</v>
      </c>
      <c r="C172" s="9" t="s">
        <v>1</v>
      </c>
      <c r="D172" s="8" t="s">
        <v>0</v>
      </c>
      <c r="E172" s="7">
        <v>18504</v>
      </c>
      <c r="F172" s="7">
        <v>35490</v>
      </c>
      <c r="G172" s="7">
        <v>37340</v>
      </c>
      <c r="H172" s="6">
        <v>1764911.52</v>
      </c>
      <c r="I172" s="6">
        <v>3385036.2</v>
      </c>
      <c r="J172" s="6">
        <v>3385036.2</v>
      </c>
    </row>
    <row r="173" spans="1:10" s="5" customFormat="1" ht="31.5" x14ac:dyDescent="0.25">
      <c r="A173" s="9">
        <v>842</v>
      </c>
      <c r="B173" s="10" t="s">
        <v>3</v>
      </c>
      <c r="C173" s="9" t="s">
        <v>1</v>
      </c>
      <c r="D173" s="8" t="s">
        <v>0</v>
      </c>
      <c r="E173" s="7">
        <v>1250</v>
      </c>
      <c r="F173" s="7">
        <v>1250</v>
      </c>
      <c r="G173" s="7">
        <v>1250</v>
      </c>
      <c r="H173" s="6">
        <v>119225</v>
      </c>
      <c r="I173" s="6">
        <v>119225</v>
      </c>
      <c r="J173" s="6">
        <v>119225</v>
      </c>
    </row>
    <row r="174" spans="1:10" s="5" customFormat="1" ht="63" x14ac:dyDescent="0.25">
      <c r="A174" s="9">
        <v>842</v>
      </c>
      <c r="B174" s="10" t="s">
        <v>2</v>
      </c>
      <c r="C174" s="9" t="s">
        <v>1</v>
      </c>
      <c r="D174" s="8" t="s">
        <v>0</v>
      </c>
      <c r="E174" s="7">
        <v>61520</v>
      </c>
      <c r="F174" s="7">
        <v>42014</v>
      </c>
      <c r="G174" s="7">
        <v>47800</v>
      </c>
      <c r="H174" s="6">
        <v>5867646.4800000004</v>
      </c>
      <c r="I174" s="6">
        <v>4006019.64</v>
      </c>
      <c r="J174" s="6">
        <v>4006019.64</v>
      </c>
    </row>
    <row r="175" spans="1:10" x14ac:dyDescent="0.25">
      <c r="B175" s="1"/>
    </row>
    <row r="176" spans="1:10" x14ac:dyDescent="0.25">
      <c r="B176" s="1"/>
    </row>
    <row r="177" spans="2:2" x14ac:dyDescent="0.25">
      <c r="B177" s="1"/>
    </row>
    <row r="178" spans="2:2" x14ac:dyDescent="0.25">
      <c r="B178" s="1"/>
    </row>
  </sheetData>
  <autoFilter ref="A6:J174"/>
  <mergeCells count="59">
    <mergeCell ref="J5:J6"/>
    <mergeCell ref="H5:H6"/>
    <mergeCell ref="G5:G6"/>
    <mergeCell ref="B2:J2"/>
    <mergeCell ref="A4:A6"/>
    <mergeCell ref="B4:B6"/>
    <mergeCell ref="C4:G4"/>
    <mergeCell ref="H4:J4"/>
    <mergeCell ref="C5:C6"/>
    <mergeCell ref="D5:D6"/>
    <mergeCell ref="E5:E6"/>
    <mergeCell ref="F5:F6"/>
    <mergeCell ref="I5:I6"/>
    <mergeCell ref="J34:J42"/>
    <mergeCell ref="B7:G7"/>
    <mergeCell ref="A12:A17"/>
    <mergeCell ref="B12:B17"/>
    <mergeCell ref="A19:A21"/>
    <mergeCell ref="B19:B21"/>
    <mergeCell ref="A79:A80"/>
    <mergeCell ref="B79:B80"/>
    <mergeCell ref="D79:D80"/>
    <mergeCell ref="H34:H42"/>
    <mergeCell ref="I34:I42"/>
    <mergeCell ref="B34:B42"/>
    <mergeCell ref="A34:A42"/>
    <mergeCell ref="B49:B51"/>
    <mergeCell ref="A49:A51"/>
    <mergeCell ref="A90:A92"/>
    <mergeCell ref="B90:B92"/>
    <mergeCell ref="H90:H92"/>
    <mergeCell ref="I90:I92"/>
    <mergeCell ref="J90:J92"/>
    <mergeCell ref="A84:A85"/>
    <mergeCell ref="B84:B85"/>
    <mergeCell ref="H84:H85"/>
    <mergeCell ref="I84:I85"/>
    <mergeCell ref="J84:J85"/>
    <mergeCell ref="J138:J139"/>
    <mergeCell ref="A136:A137"/>
    <mergeCell ref="B136:B137"/>
    <mergeCell ref="H136:H137"/>
    <mergeCell ref="I136:I137"/>
    <mergeCell ref="J136:J137"/>
    <mergeCell ref="A138:A139"/>
    <mergeCell ref="B138:B139"/>
    <mergeCell ref="H138:H139"/>
    <mergeCell ref="A166:A167"/>
    <mergeCell ref="B166:B167"/>
    <mergeCell ref="A164:A165"/>
    <mergeCell ref="B164:B165"/>
    <mergeCell ref="H164:H165"/>
    <mergeCell ref="I138:I139"/>
    <mergeCell ref="I164:I165"/>
    <mergeCell ref="J164:J165"/>
    <mergeCell ref="A142:A152"/>
    <mergeCell ref="B142:B152"/>
    <mergeCell ref="A153:A156"/>
    <mergeCell ref="B153:B156"/>
  </mergeCells>
  <dataValidations count="1">
    <dataValidation type="custom" allowBlank="1" showInputMessage="1" showErrorMessage="1" error="Только числовые значения." sqref="E10:J11">
      <formula1>ISNUMBER(E10)=TRUE</formula1>
    </dataValidation>
  </dataValidations>
  <pageMargins left="0.15748031496062992" right="0.15748031496062992" top="0.74803149606299213" bottom="0.74803149606299213" header="0.31496062992125984" footer="0.31496062992125984"/>
  <pageSetup paperSize="9" scale="54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 о вып ГЗ_2022</vt:lpstr>
      <vt:lpstr>'Сведения о вып ГЗ_2022'!Заголовки_для_печати</vt:lpstr>
      <vt:lpstr>'Сведения о вып ГЗ_2022'!Область_печати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Варульникова С.</dc:creator>
  <cp:lastModifiedBy>Варульникова С.</cp:lastModifiedBy>
  <cp:lastPrinted>2023-04-18T06:03:06Z</cp:lastPrinted>
  <dcterms:created xsi:type="dcterms:W3CDTF">2023-04-18T05:56:31Z</dcterms:created>
  <dcterms:modified xsi:type="dcterms:W3CDTF">2023-04-18T06:03:08Z</dcterms:modified>
</cp:coreProperties>
</file>